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225" windowWidth="18720" windowHeight="9825" activeTab="0"/>
  </bookViews>
  <sheets>
    <sheet name="专业面试候选人" sheetId="1" r:id="rId1"/>
  </sheets>
  <definedNames/>
  <calcPr fullCalcOnLoad="1"/>
</workbook>
</file>

<file path=xl/sharedStrings.xml><?xml version="1.0" encoding="utf-8"?>
<sst xmlns="http://schemas.openxmlformats.org/spreadsheetml/2006/main" count="203" uniqueCount="119">
  <si>
    <r>
      <rPr>
        <sz val="11"/>
        <rFont val="宋体"/>
        <family val="0"/>
      </rPr>
      <t>贺蕴</t>
    </r>
  </si>
  <si>
    <r>
      <rPr>
        <sz val="11"/>
        <rFont val="宋体"/>
        <family val="0"/>
      </rPr>
      <t>朱世杨</t>
    </r>
  </si>
  <si>
    <r>
      <rPr>
        <sz val="11"/>
        <rFont val="宋体"/>
        <family val="0"/>
      </rPr>
      <t>岳宗旭</t>
    </r>
  </si>
  <si>
    <r>
      <rPr>
        <sz val="11"/>
        <rFont val="宋体"/>
        <family val="0"/>
      </rPr>
      <t>王皓宇</t>
    </r>
  </si>
  <si>
    <r>
      <rPr>
        <sz val="11"/>
        <rFont val="宋体"/>
        <family val="0"/>
      </rPr>
      <t>王健</t>
    </r>
  </si>
  <si>
    <r>
      <rPr>
        <sz val="11"/>
        <rFont val="宋体"/>
        <family val="0"/>
      </rPr>
      <t>何志想</t>
    </r>
  </si>
  <si>
    <r>
      <rPr>
        <sz val="11"/>
        <rFont val="宋体"/>
        <family val="0"/>
      </rPr>
      <t>刘心茹</t>
    </r>
  </si>
  <si>
    <r>
      <rPr>
        <sz val="11"/>
        <rFont val="宋体"/>
        <family val="0"/>
      </rPr>
      <t>刘玉顶</t>
    </r>
  </si>
  <si>
    <r>
      <rPr>
        <sz val="11"/>
        <rFont val="宋体"/>
        <family val="0"/>
      </rPr>
      <t>包睿</t>
    </r>
  </si>
  <si>
    <r>
      <rPr>
        <sz val="11"/>
        <rFont val="宋体"/>
        <family val="0"/>
      </rPr>
      <t>杨岳驰</t>
    </r>
  </si>
  <si>
    <r>
      <rPr>
        <sz val="11"/>
        <rFont val="宋体"/>
        <family val="0"/>
      </rPr>
      <t>江沛杰</t>
    </r>
  </si>
  <si>
    <r>
      <rPr>
        <sz val="11"/>
        <rFont val="宋体"/>
        <family val="0"/>
      </rPr>
      <t>李佳怡</t>
    </r>
  </si>
  <si>
    <r>
      <rPr>
        <sz val="11"/>
        <rFont val="宋体"/>
        <family val="0"/>
      </rPr>
      <t>李琅</t>
    </r>
  </si>
  <si>
    <r>
      <rPr>
        <sz val="11"/>
        <rFont val="宋体"/>
        <family val="0"/>
      </rPr>
      <t>吴青衡</t>
    </r>
  </si>
  <si>
    <r>
      <rPr>
        <sz val="11"/>
        <rFont val="宋体"/>
        <family val="0"/>
      </rPr>
      <t>王瑞文</t>
    </r>
  </si>
  <si>
    <r>
      <rPr>
        <sz val="11"/>
        <rFont val="宋体"/>
        <family val="0"/>
      </rPr>
      <t>柏祎明</t>
    </r>
  </si>
  <si>
    <r>
      <rPr>
        <sz val="11"/>
        <rFont val="宋体"/>
        <family val="0"/>
      </rPr>
      <t>朱兆昊</t>
    </r>
  </si>
  <si>
    <r>
      <rPr>
        <sz val="11"/>
        <rFont val="宋体"/>
        <family val="0"/>
      </rPr>
      <t>侯吉康</t>
    </r>
  </si>
  <si>
    <r>
      <rPr>
        <sz val="11"/>
        <rFont val="宋体"/>
        <family val="0"/>
      </rPr>
      <t>李孟轲</t>
    </r>
  </si>
  <si>
    <r>
      <rPr>
        <sz val="11"/>
        <rFont val="宋体"/>
        <family val="0"/>
      </rPr>
      <t>侯德尚</t>
    </r>
  </si>
  <si>
    <r>
      <rPr>
        <sz val="11"/>
        <rFont val="宋体"/>
        <family val="0"/>
      </rPr>
      <t>崔晓</t>
    </r>
  </si>
  <si>
    <r>
      <rPr>
        <sz val="11"/>
        <rFont val="宋体"/>
        <family val="0"/>
      </rPr>
      <t>贾博</t>
    </r>
  </si>
  <si>
    <r>
      <rPr>
        <sz val="11"/>
        <rFont val="宋体"/>
        <family val="0"/>
      </rPr>
      <t>刘潇繁</t>
    </r>
  </si>
  <si>
    <r>
      <rPr>
        <sz val="11"/>
        <rFont val="宋体"/>
        <family val="0"/>
      </rPr>
      <t>李岩</t>
    </r>
  </si>
  <si>
    <r>
      <rPr>
        <sz val="11"/>
        <rFont val="宋体"/>
        <family val="0"/>
      </rPr>
      <t>刘巍</t>
    </r>
  </si>
  <si>
    <r>
      <rPr>
        <sz val="11"/>
        <rFont val="宋体"/>
        <family val="0"/>
      </rPr>
      <t>陈真</t>
    </r>
  </si>
  <si>
    <r>
      <rPr>
        <sz val="11"/>
        <rFont val="宋体"/>
        <family val="0"/>
      </rPr>
      <t>王盛世</t>
    </r>
  </si>
  <si>
    <r>
      <rPr>
        <sz val="11"/>
        <rFont val="宋体"/>
        <family val="0"/>
      </rPr>
      <t>电气</t>
    </r>
  </si>
  <si>
    <r>
      <rPr>
        <sz val="11"/>
        <rFont val="宋体"/>
        <family val="0"/>
      </rPr>
      <t>王邦彦</t>
    </r>
  </si>
  <si>
    <r>
      <rPr>
        <sz val="11"/>
        <rFont val="宋体"/>
        <family val="0"/>
      </rPr>
      <t>林钰钧</t>
    </r>
  </si>
  <si>
    <r>
      <rPr>
        <sz val="11"/>
        <rFont val="宋体"/>
        <family val="0"/>
      </rPr>
      <t>尚瑞琦</t>
    </r>
  </si>
  <si>
    <r>
      <rPr>
        <sz val="11"/>
        <rFont val="宋体"/>
        <family val="0"/>
      </rPr>
      <t>肖洪飞</t>
    </r>
  </si>
  <si>
    <r>
      <rPr>
        <sz val="11"/>
        <rFont val="宋体"/>
        <family val="0"/>
      </rPr>
      <t>张又文</t>
    </r>
  </si>
  <si>
    <r>
      <rPr>
        <sz val="11"/>
        <rFont val="宋体"/>
        <family val="0"/>
      </rPr>
      <t>柏崇涛</t>
    </r>
  </si>
  <si>
    <r>
      <rPr>
        <sz val="11"/>
        <rFont val="宋体"/>
        <family val="0"/>
      </rPr>
      <t>高淑萍</t>
    </r>
  </si>
  <si>
    <r>
      <rPr>
        <sz val="11"/>
        <rFont val="宋体"/>
        <family val="0"/>
      </rPr>
      <t>王远</t>
    </r>
  </si>
  <si>
    <r>
      <rPr>
        <sz val="11"/>
        <rFont val="宋体"/>
        <family val="0"/>
      </rPr>
      <t>吴洁</t>
    </r>
  </si>
  <si>
    <r>
      <rPr>
        <sz val="11"/>
        <rFont val="宋体"/>
        <family val="0"/>
      </rPr>
      <t>许天蕾</t>
    </r>
  </si>
  <si>
    <r>
      <rPr>
        <sz val="11"/>
        <rFont val="宋体"/>
        <family val="0"/>
      </rPr>
      <t>廖子杰</t>
    </r>
  </si>
  <si>
    <r>
      <rPr>
        <sz val="11"/>
        <rFont val="宋体"/>
        <family val="0"/>
      </rPr>
      <t>史世林</t>
    </r>
  </si>
  <si>
    <r>
      <rPr>
        <sz val="11"/>
        <rFont val="宋体"/>
        <family val="0"/>
      </rPr>
      <t>张昊</t>
    </r>
  </si>
  <si>
    <r>
      <rPr>
        <sz val="11"/>
        <rFont val="宋体"/>
        <family val="0"/>
      </rPr>
      <t>高晋坤</t>
    </r>
  </si>
  <si>
    <r>
      <rPr>
        <sz val="11"/>
        <rFont val="宋体"/>
        <family val="0"/>
      </rPr>
      <t>张乐</t>
    </r>
  </si>
  <si>
    <r>
      <rPr>
        <sz val="11"/>
        <rFont val="宋体"/>
        <family val="0"/>
      </rPr>
      <t>经管</t>
    </r>
  </si>
  <si>
    <r>
      <rPr>
        <sz val="11"/>
        <rFont val="宋体"/>
        <family val="0"/>
      </rPr>
      <t>邹潇</t>
    </r>
  </si>
  <si>
    <r>
      <rPr>
        <sz val="11"/>
        <rFont val="宋体"/>
        <family val="0"/>
      </rPr>
      <t>林丛荫</t>
    </r>
  </si>
  <si>
    <r>
      <rPr>
        <sz val="11"/>
        <rFont val="宋体"/>
        <family val="0"/>
      </rPr>
      <t>张煜</t>
    </r>
  </si>
  <si>
    <r>
      <rPr>
        <sz val="11"/>
        <rFont val="宋体"/>
        <family val="0"/>
      </rPr>
      <t>王浚铭</t>
    </r>
  </si>
  <si>
    <r>
      <rPr>
        <sz val="11"/>
        <rFont val="宋体"/>
        <family val="0"/>
      </rPr>
      <t>胡江柠</t>
    </r>
  </si>
  <si>
    <r>
      <rPr>
        <sz val="11"/>
        <rFont val="宋体"/>
        <family val="0"/>
      </rPr>
      <t>黄访</t>
    </r>
  </si>
  <si>
    <r>
      <rPr>
        <sz val="11"/>
        <rFont val="宋体"/>
        <family val="0"/>
      </rPr>
      <t>胡昕钰</t>
    </r>
  </si>
  <si>
    <r>
      <rPr>
        <sz val="11"/>
        <rFont val="宋体"/>
        <family val="0"/>
      </rPr>
      <t>王双颖</t>
    </r>
  </si>
  <si>
    <r>
      <rPr>
        <sz val="11"/>
        <rFont val="宋体"/>
        <family val="0"/>
      </rPr>
      <t>刘恩东</t>
    </r>
  </si>
  <si>
    <r>
      <rPr>
        <sz val="11"/>
        <rFont val="宋体"/>
        <family val="0"/>
      </rPr>
      <t>季金禹</t>
    </r>
  </si>
  <si>
    <r>
      <rPr>
        <sz val="11"/>
        <rFont val="宋体"/>
        <family val="0"/>
      </rPr>
      <t>曹泽勇</t>
    </r>
  </si>
  <si>
    <r>
      <rPr>
        <sz val="11"/>
        <rFont val="宋体"/>
        <family val="0"/>
      </rPr>
      <t>董峻岐</t>
    </r>
  </si>
  <si>
    <r>
      <rPr>
        <sz val="11"/>
        <rFont val="宋体"/>
        <family val="0"/>
      </rPr>
      <t>董雨洁</t>
    </r>
  </si>
  <si>
    <r>
      <rPr>
        <sz val="11"/>
        <rFont val="宋体"/>
        <family val="0"/>
      </rPr>
      <t>许听晨</t>
    </r>
  </si>
  <si>
    <r>
      <rPr>
        <sz val="11"/>
        <rFont val="宋体"/>
        <family val="0"/>
      </rPr>
      <t>冯梓峰</t>
    </r>
  </si>
  <si>
    <r>
      <rPr>
        <sz val="11"/>
        <rFont val="宋体"/>
        <family val="0"/>
      </rPr>
      <t>张钧洋</t>
    </r>
  </si>
  <si>
    <r>
      <rPr>
        <sz val="11"/>
        <rFont val="宋体"/>
        <family val="0"/>
      </rPr>
      <t>机械</t>
    </r>
  </si>
  <si>
    <t>闫星</t>
  </si>
  <si>
    <r>
      <rPr>
        <sz val="11"/>
        <rFont val="宋体"/>
        <family val="0"/>
      </rPr>
      <t>陈静霓</t>
    </r>
  </si>
  <si>
    <r>
      <rPr>
        <sz val="11"/>
        <rFont val="宋体"/>
        <family val="0"/>
      </rPr>
      <t>刘鑫俣</t>
    </r>
  </si>
  <si>
    <r>
      <rPr>
        <sz val="11"/>
        <rFont val="宋体"/>
        <family val="0"/>
      </rPr>
      <t>葛子聪</t>
    </r>
  </si>
  <si>
    <r>
      <rPr>
        <sz val="11"/>
        <rFont val="宋体"/>
        <family val="0"/>
      </rPr>
      <t>黄晓彤</t>
    </r>
  </si>
  <si>
    <r>
      <rPr>
        <sz val="11"/>
        <rFont val="宋体"/>
        <family val="0"/>
      </rPr>
      <t>申皓月</t>
    </r>
  </si>
  <si>
    <r>
      <rPr>
        <sz val="11"/>
        <rFont val="宋体"/>
        <family val="0"/>
      </rPr>
      <t>李炳毅</t>
    </r>
  </si>
  <si>
    <r>
      <rPr>
        <sz val="11"/>
        <rFont val="宋体"/>
        <family val="0"/>
      </rPr>
      <t>高清臣</t>
    </r>
  </si>
  <si>
    <r>
      <rPr>
        <sz val="11"/>
        <rFont val="宋体"/>
        <family val="0"/>
      </rPr>
      <t>于浩天</t>
    </r>
  </si>
  <si>
    <r>
      <rPr>
        <sz val="11"/>
        <rFont val="宋体"/>
        <family val="0"/>
      </rPr>
      <t>电气</t>
    </r>
  </si>
  <si>
    <t>张程</t>
  </si>
  <si>
    <t>魏邦达</t>
  </si>
  <si>
    <t>何伟</t>
  </si>
  <si>
    <t>王诗雅</t>
  </si>
  <si>
    <t>张瀚</t>
  </si>
  <si>
    <t>傅楚频</t>
  </si>
  <si>
    <t>袁哲宇</t>
  </si>
  <si>
    <t>周家熠</t>
  </si>
  <si>
    <t>李少林</t>
  </si>
  <si>
    <t>杜明鉴</t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</si>
  <si>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</si>
  <si>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学号</t>
    </r>
  </si>
  <si>
    <r>
      <rPr>
        <b/>
        <sz val="11"/>
        <rFont val="宋体"/>
        <family val="0"/>
      </rPr>
      <t>学院</t>
    </r>
  </si>
  <si>
    <r>
      <rPr>
        <b/>
        <sz val="11"/>
        <rFont val="宋体"/>
        <family val="0"/>
      </rPr>
      <t>奖励分值</t>
    </r>
    <r>
      <rPr>
        <b/>
        <sz val="11"/>
        <rFont val="Times New Roman"/>
        <family val="1"/>
      </rPr>
      <t>B</t>
    </r>
  </si>
  <si>
    <r>
      <rPr>
        <b/>
        <sz val="11"/>
        <rFont val="宋体"/>
        <family val="0"/>
      </rPr>
      <t>总人数</t>
    </r>
  </si>
  <si>
    <r>
      <rPr>
        <b/>
        <sz val="11"/>
        <rFont val="宋体"/>
        <family val="0"/>
      </rPr>
      <t>班人数</t>
    </r>
  </si>
  <si>
    <r>
      <rPr>
        <b/>
        <sz val="11"/>
        <rFont val="宋体"/>
        <family val="0"/>
      </rPr>
      <t>平均绩点</t>
    </r>
    <r>
      <rPr>
        <b/>
        <sz val="11"/>
        <rFont val="Times New Roman"/>
        <family val="1"/>
      </rPr>
      <t>A</t>
    </r>
  </si>
  <si>
    <r>
      <rPr>
        <b/>
        <sz val="11"/>
        <rFont val="宋体"/>
        <family val="0"/>
      </rPr>
      <t>综合绩点</t>
    </r>
    <r>
      <rPr>
        <b/>
        <sz val="11"/>
        <rFont val="Times New Roman"/>
        <family val="1"/>
      </rPr>
      <t>Z</t>
    </r>
  </si>
  <si>
    <r>
      <rPr>
        <b/>
        <sz val="11"/>
        <rFont val="宋体"/>
        <family val="0"/>
      </rPr>
      <t>综合分数</t>
    </r>
  </si>
  <si>
    <r>
      <rPr>
        <b/>
        <sz val="11"/>
        <rFont val="宋体"/>
        <family val="0"/>
      </rPr>
      <t>综合排名</t>
    </r>
  </si>
  <si>
    <r>
      <rPr>
        <b/>
        <sz val="11"/>
        <rFont val="宋体"/>
        <family val="0"/>
      </rPr>
      <t>备注</t>
    </r>
  </si>
  <si>
    <t>田真诗怡</t>
  </si>
  <si>
    <t>唐佩妍</t>
  </si>
  <si>
    <t>梁顿</t>
  </si>
  <si>
    <t>何力</t>
  </si>
  <si>
    <t>贺傅江山</t>
  </si>
  <si>
    <t>张涛</t>
  </si>
  <si>
    <t>舒悦</t>
  </si>
  <si>
    <t>夏超</t>
  </si>
  <si>
    <t>魏杉</t>
  </si>
  <si>
    <t>王凌俊</t>
  </si>
  <si>
    <t>王镜深</t>
  </si>
  <si>
    <t>王宗迪</t>
  </si>
  <si>
    <t>龚凌云</t>
  </si>
  <si>
    <t>黄行知</t>
  </si>
  <si>
    <t>章恒赟</t>
  </si>
  <si>
    <r>
      <t xml:space="preserve"> </t>
    </r>
    <r>
      <rPr>
        <sz val="11"/>
        <rFont val="宋体"/>
        <family val="0"/>
      </rPr>
      <t>彭瑞</t>
    </r>
  </si>
  <si>
    <r>
      <rPr>
        <sz val="11"/>
        <rFont val="宋体"/>
        <family val="0"/>
      </rPr>
      <t>王相茗</t>
    </r>
  </si>
  <si>
    <r>
      <rPr>
        <sz val="11"/>
        <rFont val="宋体"/>
        <family val="0"/>
      </rPr>
      <t>张骁</t>
    </r>
  </si>
  <si>
    <t>计算机</t>
  </si>
  <si>
    <t>通信</t>
  </si>
  <si>
    <t>能动</t>
  </si>
  <si>
    <t>汽车</t>
  </si>
  <si>
    <t>汽车</t>
  </si>
  <si>
    <t>通信</t>
  </si>
  <si>
    <t>土木</t>
  </si>
  <si>
    <r>
      <rPr>
        <b/>
        <sz val="11"/>
        <rFont val="宋体"/>
        <family val="0"/>
      </rPr>
      <t>备注：</t>
    </r>
    <r>
      <rPr>
        <sz val="11"/>
        <rFont val="宋体"/>
        <family val="0"/>
      </rPr>
      <t>电气实验班学生须通过动态考核才能获得推免资格。</t>
    </r>
  </si>
  <si>
    <r>
      <rPr>
        <b/>
        <sz val="16"/>
        <color indexed="8"/>
        <rFont val="黑体"/>
        <family val="3"/>
      </rPr>
      <t>弘深学院</t>
    </r>
    <r>
      <rPr>
        <b/>
        <sz val="16"/>
        <color indexed="8"/>
        <rFont val="Times New Roman"/>
        <family val="1"/>
      </rPr>
      <t>2020</t>
    </r>
    <r>
      <rPr>
        <b/>
        <sz val="16"/>
        <color indexed="8"/>
        <rFont val="黑体"/>
        <family val="3"/>
      </rPr>
      <t>年</t>
    </r>
    <r>
      <rPr>
        <b/>
        <sz val="16"/>
        <color indexed="8"/>
        <rFont val="Times New Roman"/>
        <family val="1"/>
      </rPr>
      <t>/2016</t>
    </r>
    <r>
      <rPr>
        <b/>
        <sz val="16"/>
        <color indexed="8"/>
        <rFont val="黑体"/>
        <family val="3"/>
      </rPr>
      <t>级推免生综合测评（专业面试）候选人名单公示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</si>
</sst>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00_ "/>
    <numFmt numFmtId="186" formatCode="0.0000_);[Red]\(0.0000\)"/>
    <numFmt numFmtId="187" formatCode="0.00000"/>
    <numFmt numFmtId="188" formatCode="0.0000"/>
    <numFmt numFmtId="189" formatCode="0.000_);[Red]\(0.000\)"/>
    <numFmt numFmtId="190" formatCode="0.00_);[Red]\(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b/>
      <sz val="16"/>
      <color indexed="8"/>
      <name val="黑体"/>
      <family val="3"/>
    </font>
    <font>
      <b/>
      <sz val="16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0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186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0" xfId="40" applyNumberFormat="1" applyFont="1" applyBorder="1" applyAlignment="1">
      <alignment horizontal="center" vertical="center"/>
      <protection/>
    </xf>
    <xf numFmtId="0" fontId="4" fillId="0" borderId="10" xfId="40" applyNumberFormat="1" applyFont="1" applyFill="1" applyBorder="1" applyAlignment="1">
      <alignment horizontal="center" vertical="center"/>
      <protection/>
    </xf>
    <xf numFmtId="0" fontId="4" fillId="0" borderId="0" xfId="40" applyNumberFormat="1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0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0" fillId="0" borderId="10" xfId="40" applyFont="1" applyBorder="1" applyAlignment="1">
      <alignment horizontal="center" vertical="center"/>
      <protection/>
    </xf>
    <xf numFmtId="0" fontId="50" fillId="0" borderId="10" xfId="40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40" applyNumberFormat="1" applyFont="1" applyBorder="1" applyAlignment="1">
      <alignment horizontal="center" vertical="center"/>
      <protection/>
    </xf>
    <xf numFmtId="188" fontId="4" fillId="0" borderId="19" xfId="0" applyNumberFormat="1" applyFont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0" fillId="0" borderId="19" xfId="40" applyFont="1" applyBorder="1" applyAlignment="1">
      <alignment horizontal="center" vertical="center"/>
      <protection/>
    </xf>
    <xf numFmtId="19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64">
      <selection activeCell="E80" sqref="E80"/>
    </sheetView>
  </sheetViews>
  <sheetFormatPr defaultColWidth="8.8515625" defaultRowHeight="15"/>
  <cols>
    <col min="1" max="2" width="9.57421875" style="0" customWidth="1"/>
    <col min="3" max="5" width="10.57421875" style="0" customWidth="1"/>
    <col min="6" max="6" width="11.57421875" style="0" customWidth="1"/>
    <col min="7" max="7" width="11.57421875" style="3" customWidth="1"/>
    <col min="8" max="8" width="11.57421875" style="1" customWidth="1"/>
    <col min="9" max="9" width="16.00390625" style="2" customWidth="1"/>
    <col min="10" max="10" width="11.421875" style="0" customWidth="1"/>
    <col min="11" max="11" width="11.57421875" style="0" customWidth="1"/>
  </cols>
  <sheetData>
    <row r="1" spans="1:11" ht="52.5" customHeight="1" thickBot="1">
      <c r="A1" s="57" t="s">
        <v>118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s="36" customFormat="1" ht="21.75" customHeight="1">
      <c r="A2" s="37" t="s">
        <v>85</v>
      </c>
      <c r="B2" s="38" t="s">
        <v>86</v>
      </c>
      <c r="C2" s="38" t="s">
        <v>81</v>
      </c>
      <c r="D2" s="38" t="s">
        <v>82</v>
      </c>
      <c r="E2" s="38" t="s">
        <v>83</v>
      </c>
      <c r="F2" s="38" t="s">
        <v>87</v>
      </c>
      <c r="G2" s="38" t="s">
        <v>84</v>
      </c>
      <c r="H2" s="38" t="s">
        <v>88</v>
      </c>
      <c r="I2" s="39" t="s">
        <v>89</v>
      </c>
      <c r="J2" s="40" t="s">
        <v>90</v>
      </c>
      <c r="K2" s="41" t="s">
        <v>91</v>
      </c>
      <c r="L2" s="42"/>
    </row>
    <row r="3" spans="1:12" s="10" customFormat="1" ht="21.75" customHeight="1">
      <c r="A3" s="13">
        <v>1</v>
      </c>
      <c r="B3" s="14">
        <v>1</v>
      </c>
      <c r="C3" s="15" t="s">
        <v>26</v>
      </c>
      <c r="D3" s="5">
        <v>20163504</v>
      </c>
      <c r="E3" s="15" t="s">
        <v>27</v>
      </c>
      <c r="F3" s="16">
        <v>3.8271</v>
      </c>
      <c r="G3" s="16">
        <v>0.4</v>
      </c>
      <c r="H3" s="16">
        <f aca="true" t="shared" si="0" ref="H3:H29">F3+G3</f>
        <v>4.2271</v>
      </c>
      <c r="I3" s="17">
        <f aca="true" t="shared" si="1" ref="I3:I29">H3*10+50</f>
        <v>92.271</v>
      </c>
      <c r="J3" s="18">
        <v>1</v>
      </c>
      <c r="K3" s="19"/>
      <c r="L3" s="9"/>
    </row>
    <row r="4" spans="1:12" s="10" customFormat="1" ht="21.75" customHeight="1">
      <c r="A4" s="13">
        <v>2</v>
      </c>
      <c r="B4" s="14">
        <v>2</v>
      </c>
      <c r="C4" s="15" t="s">
        <v>69</v>
      </c>
      <c r="D4" s="5">
        <v>20163533</v>
      </c>
      <c r="E4" s="15" t="s">
        <v>70</v>
      </c>
      <c r="F4" s="16">
        <v>3.8934</v>
      </c>
      <c r="G4" s="16">
        <v>0.155</v>
      </c>
      <c r="H4" s="16">
        <f>F4+G4</f>
        <v>4.0484</v>
      </c>
      <c r="I4" s="17">
        <f>H4*10+50</f>
        <v>90.48400000000001</v>
      </c>
      <c r="J4" s="18">
        <v>2</v>
      </c>
      <c r="K4" s="19"/>
      <c r="L4" s="9"/>
    </row>
    <row r="5" spans="1:12" s="10" customFormat="1" ht="21.75" customHeight="1">
      <c r="A5" s="13">
        <v>3</v>
      </c>
      <c r="B5" s="14">
        <v>3</v>
      </c>
      <c r="C5" s="15" t="s">
        <v>28</v>
      </c>
      <c r="D5" s="5">
        <v>20163681</v>
      </c>
      <c r="E5" s="15" t="s">
        <v>27</v>
      </c>
      <c r="F5" s="16">
        <v>3.7726</v>
      </c>
      <c r="G5" s="16">
        <v>0.275</v>
      </c>
      <c r="H5" s="16">
        <f t="shared" si="0"/>
        <v>4.0476</v>
      </c>
      <c r="I5" s="17">
        <f t="shared" si="1"/>
        <v>90.476</v>
      </c>
      <c r="J5" s="18">
        <v>3</v>
      </c>
      <c r="K5" s="20"/>
      <c r="L5" s="9"/>
    </row>
    <row r="6" spans="1:12" s="10" customFormat="1" ht="21.75" customHeight="1">
      <c r="A6" s="13">
        <v>4</v>
      </c>
      <c r="B6" s="14">
        <v>4</v>
      </c>
      <c r="C6" s="15" t="s">
        <v>29</v>
      </c>
      <c r="D6" s="15">
        <v>20163672</v>
      </c>
      <c r="E6" s="15" t="s">
        <v>27</v>
      </c>
      <c r="F6" s="16">
        <v>3.8929</v>
      </c>
      <c r="G6" s="16">
        <v>0.132</v>
      </c>
      <c r="H6" s="16">
        <f t="shared" si="0"/>
        <v>4.0249</v>
      </c>
      <c r="I6" s="17">
        <f t="shared" si="1"/>
        <v>90.249</v>
      </c>
      <c r="J6" s="18">
        <v>4</v>
      </c>
      <c r="K6" s="21"/>
      <c r="L6" s="9"/>
    </row>
    <row r="7" spans="1:12" s="10" customFormat="1" ht="21.75" customHeight="1">
      <c r="A7" s="13">
        <v>5</v>
      </c>
      <c r="B7" s="14">
        <v>5</v>
      </c>
      <c r="C7" s="15" t="s">
        <v>30</v>
      </c>
      <c r="D7" s="5">
        <v>20163519</v>
      </c>
      <c r="E7" s="15" t="s">
        <v>27</v>
      </c>
      <c r="F7" s="16">
        <v>3.8435</v>
      </c>
      <c r="G7" s="16">
        <v>0.1525</v>
      </c>
      <c r="H7" s="16">
        <f t="shared" si="0"/>
        <v>3.996</v>
      </c>
      <c r="I7" s="17">
        <f t="shared" si="1"/>
        <v>89.96000000000001</v>
      </c>
      <c r="J7" s="18">
        <v>5</v>
      </c>
      <c r="K7" s="22"/>
      <c r="L7" s="9"/>
    </row>
    <row r="8" spans="1:12" s="10" customFormat="1" ht="21.75" customHeight="1">
      <c r="A8" s="13">
        <v>6</v>
      </c>
      <c r="B8" s="14">
        <v>6</v>
      </c>
      <c r="C8" s="15" t="s">
        <v>31</v>
      </c>
      <c r="D8" s="5">
        <v>20163446</v>
      </c>
      <c r="E8" s="15" t="s">
        <v>27</v>
      </c>
      <c r="F8" s="16">
        <v>3.8602</v>
      </c>
      <c r="G8" s="16">
        <v>0.12</v>
      </c>
      <c r="H8" s="16">
        <f t="shared" si="0"/>
        <v>3.9802</v>
      </c>
      <c r="I8" s="17">
        <f t="shared" si="1"/>
        <v>89.80199999999999</v>
      </c>
      <c r="J8" s="18">
        <v>6</v>
      </c>
      <c r="K8" s="20"/>
      <c r="L8" s="9"/>
    </row>
    <row r="9" spans="1:12" s="10" customFormat="1" ht="21.75" customHeight="1">
      <c r="A9" s="13">
        <v>7</v>
      </c>
      <c r="B9" s="14">
        <v>7</v>
      </c>
      <c r="C9" s="15" t="s">
        <v>32</v>
      </c>
      <c r="D9" s="5">
        <v>20163464</v>
      </c>
      <c r="E9" s="15" t="s">
        <v>27</v>
      </c>
      <c r="F9" s="16">
        <v>3.6535</v>
      </c>
      <c r="G9" s="16">
        <v>0.309</v>
      </c>
      <c r="H9" s="16">
        <f t="shared" si="0"/>
        <v>3.9625000000000004</v>
      </c>
      <c r="I9" s="17">
        <f t="shared" si="1"/>
        <v>89.625</v>
      </c>
      <c r="J9" s="18">
        <v>7</v>
      </c>
      <c r="K9" s="20"/>
      <c r="L9" s="9"/>
    </row>
    <row r="10" spans="1:12" s="12" customFormat="1" ht="21.75" customHeight="1">
      <c r="A10" s="13">
        <v>8</v>
      </c>
      <c r="B10" s="14">
        <v>8</v>
      </c>
      <c r="C10" s="15" t="s">
        <v>33</v>
      </c>
      <c r="D10" s="5">
        <v>20163591</v>
      </c>
      <c r="E10" s="15" t="s">
        <v>27</v>
      </c>
      <c r="F10" s="16">
        <v>3.6032</v>
      </c>
      <c r="G10" s="16">
        <v>0.334</v>
      </c>
      <c r="H10" s="16">
        <f t="shared" si="0"/>
        <v>3.9372000000000003</v>
      </c>
      <c r="I10" s="17">
        <f t="shared" si="1"/>
        <v>89.372</v>
      </c>
      <c r="J10" s="18">
        <v>8</v>
      </c>
      <c r="K10" s="20"/>
      <c r="L10" s="11"/>
    </row>
    <row r="11" spans="1:12" s="12" customFormat="1" ht="21.75" customHeight="1">
      <c r="A11" s="13">
        <v>9</v>
      </c>
      <c r="B11" s="14">
        <v>9</v>
      </c>
      <c r="C11" s="15" t="s">
        <v>34</v>
      </c>
      <c r="D11" s="5">
        <v>20163668</v>
      </c>
      <c r="E11" s="15" t="s">
        <v>27</v>
      </c>
      <c r="F11" s="16">
        <v>3.8166</v>
      </c>
      <c r="G11" s="16">
        <v>0.051</v>
      </c>
      <c r="H11" s="16">
        <f t="shared" si="0"/>
        <v>3.8676000000000004</v>
      </c>
      <c r="I11" s="17">
        <f t="shared" si="1"/>
        <v>88.676</v>
      </c>
      <c r="J11" s="18">
        <v>9</v>
      </c>
      <c r="K11" s="20"/>
      <c r="L11" s="11"/>
    </row>
    <row r="12" spans="1:12" s="12" customFormat="1" ht="21.75" customHeight="1">
      <c r="A12" s="13">
        <v>10</v>
      </c>
      <c r="B12" s="14">
        <v>10</v>
      </c>
      <c r="C12" s="15" t="s">
        <v>36</v>
      </c>
      <c r="D12" s="5">
        <v>20163723</v>
      </c>
      <c r="E12" s="15" t="s">
        <v>27</v>
      </c>
      <c r="F12" s="16">
        <v>3.5752</v>
      </c>
      <c r="G12" s="16">
        <v>0.206</v>
      </c>
      <c r="H12" s="16">
        <f>F12+G12</f>
        <v>3.7812</v>
      </c>
      <c r="I12" s="17">
        <f>H12*10+50</f>
        <v>87.812</v>
      </c>
      <c r="J12" s="18">
        <v>10</v>
      </c>
      <c r="K12" s="20"/>
      <c r="L12" s="11"/>
    </row>
    <row r="13" spans="1:12" s="12" customFormat="1" ht="21.75" customHeight="1">
      <c r="A13" s="13">
        <v>11</v>
      </c>
      <c r="B13" s="14">
        <v>11</v>
      </c>
      <c r="C13" s="15" t="s">
        <v>35</v>
      </c>
      <c r="D13" s="15">
        <v>20160685</v>
      </c>
      <c r="E13" s="15" t="s">
        <v>27</v>
      </c>
      <c r="F13" s="16">
        <v>3.722</v>
      </c>
      <c r="G13" s="16">
        <v>0.055</v>
      </c>
      <c r="H13" s="16">
        <f t="shared" si="0"/>
        <v>3.777</v>
      </c>
      <c r="I13" s="17">
        <f t="shared" si="1"/>
        <v>87.77000000000001</v>
      </c>
      <c r="J13" s="18">
        <v>11</v>
      </c>
      <c r="K13" s="20"/>
      <c r="L13" s="11"/>
    </row>
    <row r="14" spans="1:12" s="10" customFormat="1" ht="21.75" customHeight="1">
      <c r="A14" s="13">
        <v>12</v>
      </c>
      <c r="B14" s="14">
        <v>12</v>
      </c>
      <c r="C14" s="15" t="s">
        <v>37</v>
      </c>
      <c r="D14" s="5">
        <v>20163489</v>
      </c>
      <c r="E14" s="15" t="s">
        <v>27</v>
      </c>
      <c r="F14" s="16">
        <v>3.694</v>
      </c>
      <c r="G14" s="16">
        <v>0.072</v>
      </c>
      <c r="H14" s="16">
        <f t="shared" si="0"/>
        <v>3.766</v>
      </c>
      <c r="I14" s="17">
        <f t="shared" si="1"/>
        <v>87.66</v>
      </c>
      <c r="J14" s="18">
        <v>12</v>
      </c>
      <c r="K14" s="20"/>
      <c r="L14" s="9"/>
    </row>
    <row r="15" spans="1:12" s="10" customFormat="1" ht="21.75" customHeight="1">
      <c r="A15" s="13">
        <v>13</v>
      </c>
      <c r="B15" s="14">
        <v>13</v>
      </c>
      <c r="C15" s="15" t="s">
        <v>39</v>
      </c>
      <c r="D15" s="6">
        <v>20163603</v>
      </c>
      <c r="E15" s="15" t="s">
        <v>27</v>
      </c>
      <c r="F15" s="16">
        <v>3.6922</v>
      </c>
      <c r="G15" s="16">
        <v>0.06</v>
      </c>
      <c r="H15" s="16">
        <f>F15+G15</f>
        <v>3.7522</v>
      </c>
      <c r="I15" s="17">
        <f>H15*10+50</f>
        <v>87.522</v>
      </c>
      <c r="J15" s="18">
        <v>13</v>
      </c>
      <c r="K15" s="20"/>
      <c r="L15" s="9"/>
    </row>
    <row r="16" spans="1:12" s="10" customFormat="1" ht="21.75" customHeight="1">
      <c r="A16" s="13">
        <v>14</v>
      </c>
      <c r="B16" s="14">
        <v>14</v>
      </c>
      <c r="C16" s="15" t="s">
        <v>38</v>
      </c>
      <c r="D16" s="5">
        <v>20163542</v>
      </c>
      <c r="E16" s="15" t="s">
        <v>27</v>
      </c>
      <c r="F16" s="16">
        <v>3.6439</v>
      </c>
      <c r="G16" s="16">
        <v>0.081</v>
      </c>
      <c r="H16" s="16">
        <f t="shared" si="0"/>
        <v>3.7249</v>
      </c>
      <c r="I16" s="17">
        <f t="shared" si="1"/>
        <v>87.249</v>
      </c>
      <c r="J16" s="18">
        <v>14</v>
      </c>
      <c r="K16" s="22"/>
      <c r="L16" s="9"/>
    </row>
    <row r="17" spans="1:12" s="10" customFormat="1" ht="21.75" customHeight="1">
      <c r="A17" s="13">
        <v>15</v>
      </c>
      <c r="B17" s="14">
        <v>15</v>
      </c>
      <c r="C17" s="15" t="s">
        <v>40</v>
      </c>
      <c r="D17" s="6">
        <v>20163624</v>
      </c>
      <c r="E17" s="15" t="s">
        <v>27</v>
      </c>
      <c r="F17" s="16">
        <v>3.6127</v>
      </c>
      <c r="G17" s="16">
        <v>0.091</v>
      </c>
      <c r="H17" s="16">
        <f t="shared" si="0"/>
        <v>3.7037</v>
      </c>
      <c r="I17" s="17">
        <f t="shared" si="1"/>
        <v>87.037</v>
      </c>
      <c r="J17" s="18">
        <v>15</v>
      </c>
      <c r="K17" s="20"/>
      <c r="L17" s="9"/>
    </row>
    <row r="18" spans="1:12" s="10" customFormat="1" ht="21.75" customHeight="1">
      <c r="A18" s="13">
        <v>16</v>
      </c>
      <c r="B18" s="14">
        <v>16</v>
      </c>
      <c r="C18" s="15" t="s">
        <v>41</v>
      </c>
      <c r="D18" s="5">
        <v>20163691</v>
      </c>
      <c r="E18" s="15" t="s">
        <v>27</v>
      </c>
      <c r="F18" s="16">
        <v>3.5163</v>
      </c>
      <c r="G18" s="16">
        <v>0.071</v>
      </c>
      <c r="H18" s="16">
        <f t="shared" si="0"/>
        <v>3.5873000000000004</v>
      </c>
      <c r="I18" s="17">
        <f t="shared" si="1"/>
        <v>85.873</v>
      </c>
      <c r="J18" s="18">
        <v>16</v>
      </c>
      <c r="K18" s="23"/>
      <c r="L18" s="9"/>
    </row>
    <row r="19" spans="1:12" s="10" customFormat="1" ht="21.75" customHeight="1">
      <c r="A19" s="13">
        <v>17</v>
      </c>
      <c r="B19" s="14">
        <v>17</v>
      </c>
      <c r="C19" s="35" t="s">
        <v>71</v>
      </c>
      <c r="D19" s="5">
        <v>20163719</v>
      </c>
      <c r="E19" s="15" t="s">
        <v>27</v>
      </c>
      <c r="F19" s="16">
        <v>3.3379</v>
      </c>
      <c r="G19" s="16">
        <v>0.2395</v>
      </c>
      <c r="H19" s="16">
        <f t="shared" si="0"/>
        <v>3.5774</v>
      </c>
      <c r="I19" s="17">
        <f t="shared" si="1"/>
        <v>85.774</v>
      </c>
      <c r="J19" s="18">
        <v>17</v>
      </c>
      <c r="K19" s="20"/>
      <c r="L19" s="9"/>
    </row>
    <row r="20" spans="1:12" s="10" customFormat="1" ht="21.75" customHeight="1">
      <c r="A20" s="13">
        <v>18</v>
      </c>
      <c r="B20" s="14">
        <v>18</v>
      </c>
      <c r="C20" s="35" t="s">
        <v>72</v>
      </c>
      <c r="D20" s="5">
        <v>20163537</v>
      </c>
      <c r="E20" s="15" t="s">
        <v>27</v>
      </c>
      <c r="F20" s="16">
        <v>3.2987</v>
      </c>
      <c r="G20" s="16">
        <v>0.206</v>
      </c>
      <c r="H20" s="16">
        <f t="shared" si="0"/>
        <v>3.5047</v>
      </c>
      <c r="I20" s="17">
        <f t="shared" si="1"/>
        <v>85.047</v>
      </c>
      <c r="J20" s="18">
        <v>18</v>
      </c>
      <c r="K20" s="20"/>
      <c r="L20" s="9"/>
    </row>
    <row r="21" spans="1:12" s="10" customFormat="1" ht="21.75" customHeight="1">
      <c r="A21" s="13">
        <v>19</v>
      </c>
      <c r="B21" s="14">
        <v>19</v>
      </c>
      <c r="C21" s="35" t="s">
        <v>73</v>
      </c>
      <c r="D21" s="15">
        <v>20163611</v>
      </c>
      <c r="E21" s="15" t="s">
        <v>27</v>
      </c>
      <c r="F21" s="16">
        <v>3.4439</v>
      </c>
      <c r="G21" s="16">
        <v>0.035</v>
      </c>
      <c r="H21" s="16">
        <f t="shared" si="0"/>
        <v>3.4789000000000003</v>
      </c>
      <c r="I21" s="17">
        <f t="shared" si="1"/>
        <v>84.789</v>
      </c>
      <c r="J21" s="18">
        <v>19</v>
      </c>
      <c r="K21" s="20"/>
      <c r="L21" s="9"/>
    </row>
    <row r="22" spans="1:12" s="10" customFormat="1" ht="21.75" customHeight="1">
      <c r="A22" s="13">
        <v>20</v>
      </c>
      <c r="B22" s="14">
        <v>20</v>
      </c>
      <c r="C22" s="35" t="s">
        <v>74</v>
      </c>
      <c r="D22" s="15">
        <v>20163488</v>
      </c>
      <c r="E22" s="15" t="s">
        <v>27</v>
      </c>
      <c r="F22" s="16">
        <v>3.4302</v>
      </c>
      <c r="G22" s="16">
        <v>0.031</v>
      </c>
      <c r="H22" s="16">
        <f t="shared" si="0"/>
        <v>3.4612000000000003</v>
      </c>
      <c r="I22" s="17">
        <f t="shared" si="1"/>
        <v>84.612</v>
      </c>
      <c r="J22" s="18">
        <v>20</v>
      </c>
      <c r="K22" s="20"/>
      <c r="L22" s="9"/>
    </row>
    <row r="23" spans="1:12" s="10" customFormat="1" ht="21.75" customHeight="1">
      <c r="A23" s="13">
        <v>21</v>
      </c>
      <c r="B23" s="14">
        <v>21</v>
      </c>
      <c r="C23" s="35" t="s">
        <v>75</v>
      </c>
      <c r="D23" s="7">
        <v>20163601</v>
      </c>
      <c r="E23" s="15" t="s">
        <v>27</v>
      </c>
      <c r="F23" s="16">
        <v>3.4337</v>
      </c>
      <c r="G23" s="16">
        <v>0</v>
      </c>
      <c r="H23" s="16">
        <f t="shared" si="0"/>
        <v>3.4337</v>
      </c>
      <c r="I23" s="17">
        <f t="shared" si="1"/>
        <v>84.337</v>
      </c>
      <c r="J23" s="18">
        <v>21</v>
      </c>
      <c r="K23" s="20"/>
      <c r="L23" s="9"/>
    </row>
    <row r="24" spans="1:12" s="10" customFormat="1" ht="21.75" customHeight="1">
      <c r="A24" s="13">
        <v>22</v>
      </c>
      <c r="B24" s="14">
        <v>22</v>
      </c>
      <c r="C24" s="35" t="s">
        <v>76</v>
      </c>
      <c r="D24" s="4">
        <v>20162828</v>
      </c>
      <c r="E24" s="15" t="s">
        <v>27</v>
      </c>
      <c r="F24" s="16">
        <v>3.3159</v>
      </c>
      <c r="G24" s="16">
        <v>0.075</v>
      </c>
      <c r="H24" s="16">
        <f t="shared" si="0"/>
        <v>3.3909000000000002</v>
      </c>
      <c r="I24" s="17">
        <f t="shared" si="1"/>
        <v>83.909</v>
      </c>
      <c r="J24" s="18">
        <v>22</v>
      </c>
      <c r="K24" s="20"/>
      <c r="L24" s="9"/>
    </row>
    <row r="25" spans="1:12" s="10" customFormat="1" ht="21.75" customHeight="1">
      <c r="A25" s="13">
        <v>23</v>
      </c>
      <c r="B25" s="14">
        <v>23</v>
      </c>
      <c r="C25" s="35" t="s">
        <v>77</v>
      </c>
      <c r="D25" s="5">
        <v>20163590</v>
      </c>
      <c r="E25" s="15" t="s">
        <v>27</v>
      </c>
      <c r="F25" s="16">
        <v>3.2252</v>
      </c>
      <c r="G25" s="16">
        <v>0.129</v>
      </c>
      <c r="H25" s="16">
        <f t="shared" si="0"/>
        <v>3.3542</v>
      </c>
      <c r="I25" s="17">
        <f t="shared" si="1"/>
        <v>83.542</v>
      </c>
      <c r="J25" s="18">
        <v>23</v>
      </c>
      <c r="K25" s="20"/>
      <c r="L25" s="9"/>
    </row>
    <row r="26" spans="1:12" s="10" customFormat="1" ht="21.75" customHeight="1">
      <c r="A26" s="13">
        <v>24</v>
      </c>
      <c r="B26" s="14">
        <v>24</v>
      </c>
      <c r="C26" s="35" t="s">
        <v>61</v>
      </c>
      <c r="D26" s="15">
        <v>20163442</v>
      </c>
      <c r="E26" s="15" t="s">
        <v>27</v>
      </c>
      <c r="F26" s="16">
        <v>3.1355</v>
      </c>
      <c r="G26" s="16">
        <v>0.155</v>
      </c>
      <c r="H26" s="16">
        <f t="shared" si="0"/>
        <v>3.2904999999999998</v>
      </c>
      <c r="I26" s="17">
        <f t="shared" si="1"/>
        <v>82.905</v>
      </c>
      <c r="J26" s="18">
        <v>24</v>
      </c>
      <c r="K26" s="20"/>
      <c r="L26" s="9"/>
    </row>
    <row r="27" spans="1:12" s="10" customFormat="1" ht="21.75" customHeight="1">
      <c r="A27" s="13">
        <v>25</v>
      </c>
      <c r="B27" s="14">
        <v>25</v>
      </c>
      <c r="C27" s="35" t="s">
        <v>78</v>
      </c>
      <c r="D27" s="5">
        <v>20163661</v>
      </c>
      <c r="E27" s="15" t="s">
        <v>27</v>
      </c>
      <c r="F27" s="16">
        <v>3.241</v>
      </c>
      <c r="G27" s="16">
        <v>0.026</v>
      </c>
      <c r="H27" s="16">
        <f t="shared" si="0"/>
        <v>3.267</v>
      </c>
      <c r="I27" s="17">
        <f t="shared" si="1"/>
        <v>82.67</v>
      </c>
      <c r="J27" s="18">
        <v>25</v>
      </c>
      <c r="K27" s="20"/>
      <c r="L27" s="9"/>
    </row>
    <row r="28" spans="1:12" s="10" customFormat="1" ht="21.75" customHeight="1">
      <c r="A28" s="13">
        <v>26</v>
      </c>
      <c r="B28" s="14">
        <v>26</v>
      </c>
      <c r="C28" s="35" t="s">
        <v>79</v>
      </c>
      <c r="D28" s="5">
        <v>20163728</v>
      </c>
      <c r="E28" s="15" t="s">
        <v>27</v>
      </c>
      <c r="F28" s="16">
        <v>3.0769</v>
      </c>
      <c r="G28" s="16">
        <v>0.121</v>
      </c>
      <c r="H28" s="16">
        <f t="shared" si="0"/>
        <v>3.1979</v>
      </c>
      <c r="I28" s="17">
        <f t="shared" si="1"/>
        <v>81.979</v>
      </c>
      <c r="J28" s="18">
        <v>26</v>
      </c>
      <c r="K28" s="20"/>
      <c r="L28" s="11"/>
    </row>
    <row r="29" spans="1:12" s="12" customFormat="1" ht="21.75" customHeight="1">
      <c r="A29" s="13">
        <v>27</v>
      </c>
      <c r="B29" s="14">
        <v>27</v>
      </c>
      <c r="C29" s="35" t="s">
        <v>80</v>
      </c>
      <c r="D29" s="5">
        <v>20163571</v>
      </c>
      <c r="E29" s="15" t="s">
        <v>27</v>
      </c>
      <c r="F29" s="16">
        <v>3.0961</v>
      </c>
      <c r="G29" s="16">
        <v>0.017</v>
      </c>
      <c r="H29" s="16">
        <f t="shared" si="0"/>
        <v>3.1130999999999998</v>
      </c>
      <c r="I29" s="17">
        <f t="shared" si="1"/>
        <v>81.131</v>
      </c>
      <c r="J29" s="18">
        <v>27</v>
      </c>
      <c r="K29" s="20"/>
      <c r="L29" s="11"/>
    </row>
    <row r="30" spans="1:12" s="12" customFormat="1" ht="21.75" customHeight="1">
      <c r="A30" s="13"/>
      <c r="B30" s="24">
        <v>27</v>
      </c>
      <c r="C30" s="59" t="s">
        <v>117</v>
      </c>
      <c r="D30" s="60"/>
      <c r="E30" s="60"/>
      <c r="F30" s="60"/>
      <c r="G30" s="60"/>
      <c r="H30" s="60"/>
      <c r="I30" s="60"/>
      <c r="J30" s="60"/>
      <c r="K30" s="61"/>
      <c r="L30" s="9"/>
    </row>
    <row r="31" spans="1:12" s="10" customFormat="1" ht="21.75" customHeight="1">
      <c r="A31" s="13">
        <v>28</v>
      </c>
      <c r="B31" s="14">
        <v>1</v>
      </c>
      <c r="C31" s="15" t="s">
        <v>42</v>
      </c>
      <c r="D31" s="5">
        <v>20160044</v>
      </c>
      <c r="E31" s="15" t="s">
        <v>43</v>
      </c>
      <c r="F31" s="16">
        <v>3.8759</v>
      </c>
      <c r="G31" s="16">
        <v>0.4</v>
      </c>
      <c r="H31" s="16">
        <f aca="true" t="shared" si="2" ref="H31:H46">F31+G31</f>
        <v>4.2759</v>
      </c>
      <c r="I31" s="17">
        <f aca="true" t="shared" si="3" ref="I31:I46">H31*10+50</f>
        <v>92.759</v>
      </c>
      <c r="J31" s="18">
        <v>1</v>
      </c>
      <c r="K31" s="19"/>
      <c r="L31" s="9"/>
    </row>
    <row r="32" spans="1:12" s="10" customFormat="1" ht="21.75" customHeight="1">
      <c r="A32" s="13">
        <v>29</v>
      </c>
      <c r="B32" s="14">
        <v>2</v>
      </c>
      <c r="C32" s="15" t="s">
        <v>44</v>
      </c>
      <c r="D32" s="5">
        <v>20160475</v>
      </c>
      <c r="E32" s="15" t="s">
        <v>43</v>
      </c>
      <c r="F32" s="16">
        <v>3.814</v>
      </c>
      <c r="G32" s="16">
        <v>0.4</v>
      </c>
      <c r="H32" s="16">
        <f t="shared" si="2"/>
        <v>4.214</v>
      </c>
      <c r="I32" s="17">
        <f t="shared" si="3"/>
        <v>92.14</v>
      </c>
      <c r="J32" s="18">
        <v>2</v>
      </c>
      <c r="K32" s="19"/>
      <c r="L32" s="9"/>
    </row>
    <row r="33" spans="1:12" s="10" customFormat="1" ht="21.75" customHeight="1">
      <c r="A33" s="13">
        <v>30</v>
      </c>
      <c r="B33" s="14">
        <v>3</v>
      </c>
      <c r="C33" s="15" t="s">
        <v>45</v>
      </c>
      <c r="D33" s="5">
        <v>20160018</v>
      </c>
      <c r="E33" s="15" t="s">
        <v>43</v>
      </c>
      <c r="F33" s="16">
        <v>3.7791</v>
      </c>
      <c r="G33" s="16">
        <v>0.4</v>
      </c>
      <c r="H33" s="16">
        <f t="shared" si="2"/>
        <v>4.1791</v>
      </c>
      <c r="I33" s="17">
        <f t="shared" si="3"/>
        <v>91.791</v>
      </c>
      <c r="J33" s="18">
        <v>3</v>
      </c>
      <c r="K33" s="19"/>
      <c r="L33" s="9"/>
    </row>
    <row r="34" spans="1:12" s="10" customFormat="1" ht="21.75" customHeight="1">
      <c r="A34" s="13">
        <v>31</v>
      </c>
      <c r="B34" s="14">
        <v>4</v>
      </c>
      <c r="C34" s="15" t="s">
        <v>46</v>
      </c>
      <c r="D34" s="5">
        <v>20160285</v>
      </c>
      <c r="E34" s="15" t="s">
        <v>43</v>
      </c>
      <c r="F34" s="16">
        <v>3.82</v>
      </c>
      <c r="G34" s="16">
        <v>0.35</v>
      </c>
      <c r="H34" s="16">
        <f t="shared" si="2"/>
        <v>4.17</v>
      </c>
      <c r="I34" s="17">
        <f t="shared" si="3"/>
        <v>91.7</v>
      </c>
      <c r="J34" s="18">
        <v>4</v>
      </c>
      <c r="K34" s="19"/>
      <c r="L34" s="9"/>
    </row>
    <row r="35" spans="1:12" s="10" customFormat="1" ht="21.75" customHeight="1">
      <c r="A35" s="13">
        <v>32</v>
      </c>
      <c r="B35" s="14">
        <v>5</v>
      </c>
      <c r="C35" s="15" t="s">
        <v>47</v>
      </c>
      <c r="D35" s="5">
        <v>20163034</v>
      </c>
      <c r="E35" s="15" t="s">
        <v>43</v>
      </c>
      <c r="F35" s="16">
        <v>3.77</v>
      </c>
      <c r="G35" s="16">
        <v>0.33</v>
      </c>
      <c r="H35" s="16">
        <f t="shared" si="2"/>
        <v>4.1</v>
      </c>
      <c r="I35" s="17">
        <f t="shared" si="3"/>
        <v>91</v>
      </c>
      <c r="J35" s="18">
        <v>5</v>
      </c>
      <c r="K35" s="19"/>
      <c r="L35" s="9"/>
    </row>
    <row r="36" spans="1:12" s="10" customFormat="1" ht="21.75" customHeight="1">
      <c r="A36" s="13">
        <v>33</v>
      </c>
      <c r="B36" s="14">
        <v>6</v>
      </c>
      <c r="C36" s="15" t="s">
        <v>48</v>
      </c>
      <c r="D36" s="5">
        <v>20160387</v>
      </c>
      <c r="E36" s="15" t="s">
        <v>43</v>
      </c>
      <c r="F36" s="16">
        <v>3.6949</v>
      </c>
      <c r="G36" s="16">
        <v>0.4</v>
      </c>
      <c r="H36" s="16">
        <f t="shared" si="2"/>
        <v>4.0949</v>
      </c>
      <c r="I36" s="17">
        <f t="shared" si="3"/>
        <v>90.949</v>
      </c>
      <c r="J36" s="18">
        <v>6</v>
      </c>
      <c r="K36" s="19"/>
      <c r="L36" s="9"/>
    </row>
    <row r="37" spans="1:12" s="10" customFormat="1" ht="21.75" customHeight="1">
      <c r="A37" s="13">
        <v>34</v>
      </c>
      <c r="B37" s="14">
        <v>7</v>
      </c>
      <c r="C37" s="15" t="s">
        <v>49</v>
      </c>
      <c r="D37" s="5">
        <v>20161898</v>
      </c>
      <c r="E37" s="15" t="s">
        <v>43</v>
      </c>
      <c r="F37" s="16">
        <v>3.6876</v>
      </c>
      <c r="G37" s="16">
        <v>0.4</v>
      </c>
      <c r="H37" s="16">
        <f t="shared" si="2"/>
        <v>4.0876</v>
      </c>
      <c r="I37" s="17">
        <f t="shared" si="3"/>
        <v>90.876</v>
      </c>
      <c r="J37" s="18">
        <v>7</v>
      </c>
      <c r="K37" s="19"/>
      <c r="L37" s="9"/>
    </row>
    <row r="38" spans="1:12" s="10" customFormat="1" ht="21.75" customHeight="1">
      <c r="A38" s="13">
        <v>35</v>
      </c>
      <c r="B38" s="14">
        <v>8</v>
      </c>
      <c r="C38" s="15" t="s">
        <v>50</v>
      </c>
      <c r="D38" s="5">
        <v>20160015</v>
      </c>
      <c r="E38" s="15" t="s">
        <v>43</v>
      </c>
      <c r="F38" s="16">
        <v>3.6471</v>
      </c>
      <c r="G38" s="16">
        <v>0.4</v>
      </c>
      <c r="H38" s="16">
        <f t="shared" si="2"/>
        <v>4.0471</v>
      </c>
      <c r="I38" s="17">
        <f t="shared" si="3"/>
        <v>90.471</v>
      </c>
      <c r="J38" s="18">
        <v>8</v>
      </c>
      <c r="K38" s="19"/>
      <c r="L38" s="9"/>
    </row>
    <row r="39" spans="1:12" s="10" customFormat="1" ht="21.75" customHeight="1">
      <c r="A39" s="13">
        <v>36</v>
      </c>
      <c r="B39" s="14">
        <v>9</v>
      </c>
      <c r="C39" s="15" t="s">
        <v>51</v>
      </c>
      <c r="D39" s="5">
        <v>20161775</v>
      </c>
      <c r="E39" s="15" t="s">
        <v>43</v>
      </c>
      <c r="F39" s="16">
        <v>3.77</v>
      </c>
      <c r="G39" s="16">
        <v>0.254</v>
      </c>
      <c r="H39" s="16">
        <f t="shared" si="2"/>
        <v>4.024</v>
      </c>
      <c r="I39" s="17">
        <f t="shared" si="3"/>
        <v>90.24000000000001</v>
      </c>
      <c r="J39" s="18">
        <v>9</v>
      </c>
      <c r="K39" s="19"/>
      <c r="L39" s="9"/>
    </row>
    <row r="40" spans="1:12" s="10" customFormat="1" ht="21.75" customHeight="1">
      <c r="A40" s="13">
        <v>37</v>
      </c>
      <c r="B40" s="14">
        <v>10</v>
      </c>
      <c r="C40" s="15" t="s">
        <v>53</v>
      </c>
      <c r="D40" s="5">
        <v>20160129</v>
      </c>
      <c r="E40" s="15" t="s">
        <v>43</v>
      </c>
      <c r="F40" s="16">
        <v>3.8571</v>
      </c>
      <c r="G40" s="16">
        <v>0.155</v>
      </c>
      <c r="H40" s="16">
        <f>F40+G40</f>
        <v>4.0121</v>
      </c>
      <c r="I40" s="17">
        <f>H40*10+50</f>
        <v>90.12100000000001</v>
      </c>
      <c r="J40" s="18">
        <v>10</v>
      </c>
      <c r="K40" s="19"/>
      <c r="L40" s="9"/>
    </row>
    <row r="41" spans="1:12" s="10" customFormat="1" ht="21.75" customHeight="1">
      <c r="A41" s="13">
        <v>38</v>
      </c>
      <c r="B41" s="14">
        <v>11</v>
      </c>
      <c r="C41" s="15" t="s">
        <v>52</v>
      </c>
      <c r="D41" s="5">
        <v>20163748</v>
      </c>
      <c r="E41" s="15" t="s">
        <v>43</v>
      </c>
      <c r="F41" s="16">
        <v>3.7678</v>
      </c>
      <c r="G41" s="16">
        <v>0.244</v>
      </c>
      <c r="H41" s="16">
        <f t="shared" si="2"/>
        <v>4.0118</v>
      </c>
      <c r="I41" s="17">
        <f t="shared" si="3"/>
        <v>90.118</v>
      </c>
      <c r="J41" s="18">
        <v>11</v>
      </c>
      <c r="K41" s="19"/>
      <c r="L41" s="9"/>
    </row>
    <row r="42" spans="1:12" s="10" customFormat="1" ht="21.75" customHeight="1">
      <c r="A42" s="13">
        <v>39</v>
      </c>
      <c r="B42" s="14">
        <v>12</v>
      </c>
      <c r="C42" s="15" t="s">
        <v>54</v>
      </c>
      <c r="D42" s="5">
        <v>20160458</v>
      </c>
      <c r="E42" s="15" t="s">
        <v>43</v>
      </c>
      <c r="F42" s="16">
        <v>3.7549</v>
      </c>
      <c r="G42" s="16">
        <v>0.162</v>
      </c>
      <c r="H42" s="16">
        <f t="shared" si="2"/>
        <v>3.9169</v>
      </c>
      <c r="I42" s="17">
        <f t="shared" si="3"/>
        <v>89.169</v>
      </c>
      <c r="J42" s="18">
        <v>12</v>
      </c>
      <c r="K42" s="19"/>
      <c r="L42" s="9"/>
    </row>
    <row r="43" spans="1:12" s="10" customFormat="1" ht="21.75" customHeight="1">
      <c r="A43" s="13">
        <v>40</v>
      </c>
      <c r="B43" s="14">
        <v>13</v>
      </c>
      <c r="C43" s="15" t="s">
        <v>55</v>
      </c>
      <c r="D43" s="5">
        <v>20160371</v>
      </c>
      <c r="E43" s="15" t="s">
        <v>43</v>
      </c>
      <c r="F43" s="16">
        <v>3.5521</v>
      </c>
      <c r="G43" s="16">
        <v>0.361</v>
      </c>
      <c r="H43" s="16">
        <f t="shared" si="2"/>
        <v>3.9131</v>
      </c>
      <c r="I43" s="17">
        <f t="shared" si="3"/>
        <v>89.131</v>
      </c>
      <c r="J43" s="18">
        <v>13</v>
      </c>
      <c r="K43" s="19"/>
      <c r="L43" s="9"/>
    </row>
    <row r="44" spans="1:12" s="10" customFormat="1" ht="21.75" customHeight="1">
      <c r="A44" s="13">
        <v>41</v>
      </c>
      <c r="B44" s="14">
        <v>14</v>
      </c>
      <c r="C44" s="15" t="s">
        <v>56</v>
      </c>
      <c r="D44" s="5">
        <v>20166005</v>
      </c>
      <c r="E44" s="15" t="s">
        <v>43</v>
      </c>
      <c r="F44" s="16">
        <v>3.4938</v>
      </c>
      <c r="G44" s="16">
        <v>0.4</v>
      </c>
      <c r="H44" s="16">
        <f t="shared" si="2"/>
        <v>3.8937999999999997</v>
      </c>
      <c r="I44" s="17">
        <f t="shared" si="3"/>
        <v>88.93799999999999</v>
      </c>
      <c r="J44" s="18">
        <v>14</v>
      </c>
      <c r="K44" s="19"/>
      <c r="L44" s="9"/>
    </row>
    <row r="45" spans="1:12" s="10" customFormat="1" ht="21.75" customHeight="1">
      <c r="A45" s="13">
        <v>42</v>
      </c>
      <c r="B45" s="14">
        <v>15</v>
      </c>
      <c r="C45" s="15" t="s">
        <v>58</v>
      </c>
      <c r="D45" s="5">
        <v>20160280</v>
      </c>
      <c r="E45" s="15" t="s">
        <v>43</v>
      </c>
      <c r="F45" s="16">
        <v>3.3736</v>
      </c>
      <c r="G45" s="16">
        <v>0.2175</v>
      </c>
      <c r="H45" s="16">
        <f>F45+G45</f>
        <v>3.5911</v>
      </c>
      <c r="I45" s="17">
        <f>H45*10+50</f>
        <v>85.911</v>
      </c>
      <c r="J45" s="18">
        <v>15</v>
      </c>
      <c r="K45" s="19"/>
      <c r="L45" s="9"/>
    </row>
    <row r="46" spans="1:12" s="10" customFormat="1" ht="21.75" customHeight="1">
      <c r="A46" s="13">
        <v>43</v>
      </c>
      <c r="B46" s="14">
        <v>16</v>
      </c>
      <c r="C46" s="15" t="s">
        <v>57</v>
      </c>
      <c r="D46" s="5">
        <v>20165019</v>
      </c>
      <c r="E46" s="15" t="s">
        <v>43</v>
      </c>
      <c r="F46" s="16">
        <v>3.5255</v>
      </c>
      <c r="G46" s="16">
        <v>0.0365</v>
      </c>
      <c r="H46" s="16">
        <f t="shared" si="2"/>
        <v>3.5620000000000003</v>
      </c>
      <c r="I46" s="17">
        <f t="shared" si="3"/>
        <v>85.62</v>
      </c>
      <c r="J46" s="18">
        <v>16</v>
      </c>
      <c r="K46" s="19"/>
      <c r="L46" s="9"/>
    </row>
    <row r="47" spans="1:12" s="10" customFormat="1" ht="21.75" customHeight="1">
      <c r="A47" s="13"/>
      <c r="B47" s="24">
        <v>16</v>
      </c>
      <c r="C47" s="15"/>
      <c r="D47" s="15"/>
      <c r="E47" s="15"/>
      <c r="F47" s="15"/>
      <c r="G47" s="15"/>
      <c r="H47" s="15"/>
      <c r="I47" s="17"/>
      <c r="J47" s="18"/>
      <c r="K47" s="26"/>
      <c r="L47" s="9"/>
    </row>
    <row r="48" spans="1:12" s="10" customFormat="1" ht="21.75" customHeight="1">
      <c r="A48" s="13">
        <v>44</v>
      </c>
      <c r="B48" s="14">
        <v>1</v>
      </c>
      <c r="C48" s="8" t="s">
        <v>1</v>
      </c>
      <c r="D48" s="5">
        <v>20165083</v>
      </c>
      <c r="E48" s="33" t="s">
        <v>110</v>
      </c>
      <c r="F48" s="16">
        <v>3.872</v>
      </c>
      <c r="G48" s="16">
        <v>0.4</v>
      </c>
      <c r="H48" s="16">
        <f>SUM(F48:G48)</f>
        <v>4.272</v>
      </c>
      <c r="I48" s="17">
        <f>H48*10+50</f>
        <v>92.72</v>
      </c>
      <c r="J48" s="18">
        <v>1</v>
      </c>
      <c r="K48" s="34"/>
      <c r="L48" s="9"/>
    </row>
    <row r="49" spans="1:12" s="10" customFormat="1" ht="21.75" customHeight="1">
      <c r="A49" s="13">
        <v>45</v>
      </c>
      <c r="B49" s="14">
        <v>2</v>
      </c>
      <c r="C49" s="8" t="s">
        <v>59</v>
      </c>
      <c r="D49" s="5">
        <v>20164446</v>
      </c>
      <c r="E49" s="33" t="s">
        <v>110</v>
      </c>
      <c r="F49" s="16">
        <v>3.8954</v>
      </c>
      <c r="G49" s="16">
        <v>0.357</v>
      </c>
      <c r="H49" s="16">
        <f aca="true" t="shared" si="4" ref="H49:H68">SUM(F49:G49)</f>
        <v>4.2524</v>
      </c>
      <c r="I49" s="17">
        <f aca="true" t="shared" si="5" ref="I49:I68">H49*10+50</f>
        <v>92.524</v>
      </c>
      <c r="J49" s="18">
        <v>2</v>
      </c>
      <c r="K49" s="27"/>
      <c r="L49" s="9"/>
    </row>
    <row r="50" spans="1:12" s="10" customFormat="1" ht="21.75" customHeight="1">
      <c r="A50" s="13">
        <v>46</v>
      </c>
      <c r="B50" s="14">
        <v>3</v>
      </c>
      <c r="C50" s="8" t="s">
        <v>0</v>
      </c>
      <c r="D50" s="5">
        <v>20164450</v>
      </c>
      <c r="E50" s="33" t="s">
        <v>110</v>
      </c>
      <c r="F50" s="16">
        <v>3.8514</v>
      </c>
      <c r="G50" s="16">
        <v>0.4</v>
      </c>
      <c r="H50" s="16">
        <f t="shared" si="4"/>
        <v>4.2514</v>
      </c>
      <c r="I50" s="17">
        <f t="shared" si="5"/>
        <v>92.51400000000001</v>
      </c>
      <c r="J50" s="18">
        <v>3</v>
      </c>
      <c r="K50" s="20"/>
      <c r="L50" s="9"/>
    </row>
    <row r="51" spans="1:12" s="12" customFormat="1" ht="21.75" customHeight="1">
      <c r="A51" s="13">
        <v>47</v>
      </c>
      <c r="B51" s="14">
        <v>4</v>
      </c>
      <c r="C51" s="48" t="s">
        <v>107</v>
      </c>
      <c r="D51" s="5">
        <v>20163870</v>
      </c>
      <c r="E51" s="33" t="s">
        <v>110</v>
      </c>
      <c r="F51" s="16">
        <v>3.8197</v>
      </c>
      <c r="G51" s="16">
        <v>0.366</v>
      </c>
      <c r="H51" s="16">
        <f>SUM(F51:G51)</f>
        <v>4.1857</v>
      </c>
      <c r="I51" s="17">
        <f>H51*10+50</f>
        <v>91.857</v>
      </c>
      <c r="J51" s="18">
        <v>4</v>
      </c>
      <c r="K51" s="20"/>
      <c r="L51" s="11"/>
    </row>
    <row r="52" spans="1:12" s="10" customFormat="1" ht="21.75" customHeight="1">
      <c r="A52" s="13">
        <v>48</v>
      </c>
      <c r="B52" s="14">
        <v>5</v>
      </c>
      <c r="C52" s="48" t="s">
        <v>2</v>
      </c>
      <c r="D52" s="6">
        <v>20162446</v>
      </c>
      <c r="E52" s="33" t="s">
        <v>110</v>
      </c>
      <c r="F52" s="16">
        <v>3.7657</v>
      </c>
      <c r="G52" s="16">
        <v>0.4</v>
      </c>
      <c r="H52" s="16">
        <f>SUM(F52:G52)</f>
        <v>4.1657</v>
      </c>
      <c r="I52" s="17">
        <f>H52*10+50</f>
        <v>91.65700000000001</v>
      </c>
      <c r="J52" s="18">
        <v>5</v>
      </c>
      <c r="K52" s="20"/>
      <c r="L52" s="9"/>
    </row>
    <row r="53" spans="1:12" s="10" customFormat="1" ht="21.75" customHeight="1">
      <c r="A53" s="13">
        <v>49</v>
      </c>
      <c r="B53" s="14">
        <v>6</v>
      </c>
      <c r="C53" s="48" t="s">
        <v>108</v>
      </c>
      <c r="D53" s="5">
        <v>20164103</v>
      </c>
      <c r="E53" s="33" t="s">
        <v>111</v>
      </c>
      <c r="F53" s="16">
        <v>3.7636</v>
      </c>
      <c r="G53" s="16">
        <v>0.4</v>
      </c>
      <c r="H53" s="16">
        <f>SUM(F53:G53)</f>
        <v>4.1636</v>
      </c>
      <c r="I53" s="17">
        <f>H53*10+50</f>
        <v>91.636</v>
      </c>
      <c r="J53" s="18">
        <v>6</v>
      </c>
      <c r="K53" s="22"/>
      <c r="L53" s="9"/>
    </row>
    <row r="54" spans="1:12" s="10" customFormat="1" ht="21.75" customHeight="1">
      <c r="A54" s="13">
        <v>50</v>
      </c>
      <c r="B54" s="14">
        <v>7</v>
      </c>
      <c r="C54" s="48" t="s">
        <v>3</v>
      </c>
      <c r="D54" s="5">
        <v>20166278</v>
      </c>
      <c r="E54" s="33" t="s">
        <v>110</v>
      </c>
      <c r="F54" s="16">
        <v>3.7155</v>
      </c>
      <c r="G54" s="16">
        <v>0.4</v>
      </c>
      <c r="H54" s="16">
        <f t="shared" si="4"/>
        <v>4.1155</v>
      </c>
      <c r="I54" s="17">
        <f t="shared" si="5"/>
        <v>91.155</v>
      </c>
      <c r="J54" s="18">
        <v>7</v>
      </c>
      <c r="K54" s="20"/>
      <c r="L54" s="9"/>
    </row>
    <row r="55" spans="1:12" s="10" customFormat="1" ht="21.75" customHeight="1">
      <c r="A55" s="13">
        <v>51</v>
      </c>
      <c r="B55" s="14">
        <v>8</v>
      </c>
      <c r="C55" s="48" t="s">
        <v>4</v>
      </c>
      <c r="D55" s="5">
        <v>20163897</v>
      </c>
      <c r="E55" s="33" t="s">
        <v>111</v>
      </c>
      <c r="F55" s="16">
        <v>3.8719</v>
      </c>
      <c r="G55" s="16">
        <v>0.1925</v>
      </c>
      <c r="H55" s="16">
        <f t="shared" si="4"/>
        <v>4.0644</v>
      </c>
      <c r="I55" s="17">
        <f t="shared" si="5"/>
        <v>90.644</v>
      </c>
      <c r="J55" s="18">
        <v>8</v>
      </c>
      <c r="K55" s="22"/>
      <c r="L55" s="9"/>
    </row>
    <row r="56" spans="1:12" s="10" customFormat="1" ht="21.75" customHeight="1">
      <c r="A56" s="13">
        <v>52</v>
      </c>
      <c r="B56" s="14">
        <v>9</v>
      </c>
      <c r="C56" s="48" t="s">
        <v>5</v>
      </c>
      <c r="D56" s="5">
        <v>20166043</v>
      </c>
      <c r="E56" s="33" t="s">
        <v>111</v>
      </c>
      <c r="F56" s="16">
        <v>3.7625</v>
      </c>
      <c r="G56" s="16">
        <v>0.285</v>
      </c>
      <c r="H56" s="16">
        <f t="shared" si="4"/>
        <v>4.0475</v>
      </c>
      <c r="I56" s="17">
        <f t="shared" si="5"/>
        <v>90.475</v>
      </c>
      <c r="J56" s="18">
        <v>9</v>
      </c>
      <c r="K56" s="22"/>
      <c r="L56" s="9"/>
    </row>
    <row r="57" spans="1:12" s="10" customFormat="1" ht="21.75" customHeight="1">
      <c r="A57" s="13">
        <v>53</v>
      </c>
      <c r="B57" s="14">
        <v>10</v>
      </c>
      <c r="C57" s="48" t="s">
        <v>6</v>
      </c>
      <c r="D57" s="5">
        <v>20163055</v>
      </c>
      <c r="E57" s="33" t="s">
        <v>111</v>
      </c>
      <c r="F57" s="16">
        <v>3.8765</v>
      </c>
      <c r="G57" s="16">
        <v>0.1625</v>
      </c>
      <c r="H57" s="16">
        <f t="shared" si="4"/>
        <v>4.039</v>
      </c>
      <c r="I57" s="17">
        <f t="shared" si="5"/>
        <v>90.39</v>
      </c>
      <c r="J57" s="18">
        <v>10</v>
      </c>
      <c r="K57" s="20"/>
      <c r="L57" s="9"/>
    </row>
    <row r="58" spans="1:12" s="10" customFormat="1" ht="21.75" customHeight="1">
      <c r="A58" s="13">
        <v>54</v>
      </c>
      <c r="B58" s="14">
        <v>11</v>
      </c>
      <c r="C58" s="48" t="s">
        <v>7</v>
      </c>
      <c r="D58" s="5">
        <v>20162679</v>
      </c>
      <c r="E58" s="33" t="s">
        <v>111</v>
      </c>
      <c r="F58" s="16">
        <v>3.8973</v>
      </c>
      <c r="G58" s="16">
        <v>0.124</v>
      </c>
      <c r="H58" s="16">
        <f t="shared" si="4"/>
        <v>4.0213</v>
      </c>
      <c r="I58" s="17">
        <f t="shared" si="5"/>
        <v>90.213</v>
      </c>
      <c r="J58" s="18">
        <v>11</v>
      </c>
      <c r="K58" s="20"/>
      <c r="L58" s="9"/>
    </row>
    <row r="59" spans="1:12" s="10" customFormat="1" ht="21.75" customHeight="1">
      <c r="A59" s="13">
        <v>55</v>
      </c>
      <c r="B59" s="14">
        <v>12</v>
      </c>
      <c r="C59" s="48" t="s">
        <v>8</v>
      </c>
      <c r="D59" s="5">
        <v>20164087</v>
      </c>
      <c r="E59" s="33" t="s">
        <v>110</v>
      </c>
      <c r="F59" s="16">
        <v>3.8562</v>
      </c>
      <c r="G59" s="16">
        <v>0.1405</v>
      </c>
      <c r="H59" s="16">
        <f t="shared" si="4"/>
        <v>3.9966999999999997</v>
      </c>
      <c r="I59" s="17">
        <f t="shared" si="5"/>
        <v>89.967</v>
      </c>
      <c r="J59" s="18">
        <v>12</v>
      </c>
      <c r="K59" s="20"/>
      <c r="L59" s="9"/>
    </row>
    <row r="60" spans="1:12" s="10" customFormat="1" ht="21.75" customHeight="1">
      <c r="A60" s="13">
        <v>56</v>
      </c>
      <c r="B60" s="14">
        <v>13</v>
      </c>
      <c r="C60" s="48" t="s">
        <v>9</v>
      </c>
      <c r="D60" s="6">
        <v>20164124</v>
      </c>
      <c r="E60" s="33" t="s">
        <v>111</v>
      </c>
      <c r="F60" s="16">
        <v>3.7642</v>
      </c>
      <c r="G60" s="16">
        <v>0.221</v>
      </c>
      <c r="H60" s="16">
        <f t="shared" si="4"/>
        <v>3.9852000000000003</v>
      </c>
      <c r="I60" s="17">
        <f t="shared" si="5"/>
        <v>89.852</v>
      </c>
      <c r="J60" s="18">
        <v>13</v>
      </c>
      <c r="K60" s="20"/>
      <c r="L60" s="9"/>
    </row>
    <row r="61" spans="1:12" s="10" customFormat="1" ht="21.75" customHeight="1">
      <c r="A61" s="13">
        <v>57</v>
      </c>
      <c r="B61" s="14">
        <v>14</v>
      </c>
      <c r="C61" s="48" t="s">
        <v>10</v>
      </c>
      <c r="D61" s="5">
        <v>20162612</v>
      </c>
      <c r="E61" s="33" t="s">
        <v>110</v>
      </c>
      <c r="F61" s="16">
        <v>3.737</v>
      </c>
      <c r="G61" s="16">
        <v>0.231</v>
      </c>
      <c r="H61" s="16">
        <f t="shared" si="4"/>
        <v>3.968</v>
      </c>
      <c r="I61" s="17">
        <f t="shared" si="5"/>
        <v>89.68</v>
      </c>
      <c r="J61" s="18">
        <v>14</v>
      </c>
      <c r="K61" s="20"/>
      <c r="L61" s="9"/>
    </row>
    <row r="62" spans="1:12" s="10" customFormat="1" ht="21.75" customHeight="1">
      <c r="A62" s="13">
        <v>58</v>
      </c>
      <c r="B62" s="14">
        <v>15</v>
      </c>
      <c r="C62" s="48" t="s">
        <v>11</v>
      </c>
      <c r="D62" s="5">
        <v>20162821</v>
      </c>
      <c r="E62" s="33" t="s">
        <v>110</v>
      </c>
      <c r="F62" s="16">
        <v>3.7612</v>
      </c>
      <c r="G62" s="16">
        <v>0.206</v>
      </c>
      <c r="H62" s="16">
        <f t="shared" si="4"/>
        <v>3.9672</v>
      </c>
      <c r="I62" s="17">
        <f t="shared" si="5"/>
        <v>89.672</v>
      </c>
      <c r="J62" s="18">
        <v>15</v>
      </c>
      <c r="K62" s="20"/>
      <c r="L62" s="9"/>
    </row>
    <row r="63" spans="1:12" s="10" customFormat="1" ht="21.75" customHeight="1">
      <c r="A63" s="13">
        <v>59</v>
      </c>
      <c r="B63" s="14">
        <v>16</v>
      </c>
      <c r="C63" s="48" t="s">
        <v>12</v>
      </c>
      <c r="D63" s="5">
        <v>20163965</v>
      </c>
      <c r="E63" s="33" t="s">
        <v>111</v>
      </c>
      <c r="F63" s="16">
        <v>3.5324</v>
      </c>
      <c r="G63" s="16">
        <v>0.4</v>
      </c>
      <c r="H63" s="16">
        <f t="shared" si="4"/>
        <v>3.9324</v>
      </c>
      <c r="I63" s="17">
        <f t="shared" si="5"/>
        <v>89.324</v>
      </c>
      <c r="J63" s="18">
        <v>16</v>
      </c>
      <c r="K63" s="20"/>
      <c r="L63" s="9"/>
    </row>
    <row r="64" spans="1:12" s="10" customFormat="1" ht="21.75" customHeight="1">
      <c r="A64" s="13">
        <v>60</v>
      </c>
      <c r="B64" s="14">
        <v>17</v>
      </c>
      <c r="C64" s="48" t="s">
        <v>109</v>
      </c>
      <c r="D64" s="5">
        <v>20163751</v>
      </c>
      <c r="E64" s="33" t="s">
        <v>110</v>
      </c>
      <c r="F64" s="16">
        <v>3.608</v>
      </c>
      <c r="G64" s="16">
        <v>0.306</v>
      </c>
      <c r="H64" s="16">
        <f>SUM(F64:G64)</f>
        <v>3.914</v>
      </c>
      <c r="I64" s="17">
        <f>H64*10+50</f>
        <v>89.14</v>
      </c>
      <c r="J64" s="18">
        <v>17</v>
      </c>
      <c r="K64" s="20"/>
      <c r="L64" s="9"/>
    </row>
    <row r="65" spans="1:12" s="10" customFormat="1" ht="21.75" customHeight="1">
      <c r="A65" s="13">
        <v>61</v>
      </c>
      <c r="B65" s="14">
        <v>18</v>
      </c>
      <c r="C65" s="48" t="s">
        <v>13</v>
      </c>
      <c r="D65" s="5">
        <v>20163749</v>
      </c>
      <c r="E65" s="33" t="s">
        <v>110</v>
      </c>
      <c r="F65" s="16">
        <v>3.6733</v>
      </c>
      <c r="G65" s="16">
        <v>0.236</v>
      </c>
      <c r="H65" s="16">
        <f t="shared" si="4"/>
        <v>3.9093</v>
      </c>
      <c r="I65" s="17">
        <f t="shared" si="5"/>
        <v>89.093</v>
      </c>
      <c r="J65" s="18">
        <v>18</v>
      </c>
      <c r="K65" s="20"/>
      <c r="L65" s="9"/>
    </row>
    <row r="66" spans="1:12" s="10" customFormat="1" ht="21.75" customHeight="1">
      <c r="A66" s="13">
        <v>62</v>
      </c>
      <c r="B66" s="14">
        <v>19</v>
      </c>
      <c r="C66" s="48" t="s">
        <v>14</v>
      </c>
      <c r="D66" s="5">
        <v>20165965</v>
      </c>
      <c r="E66" s="33" t="s">
        <v>110</v>
      </c>
      <c r="F66" s="16">
        <v>3.5808</v>
      </c>
      <c r="G66" s="16">
        <v>0.2545</v>
      </c>
      <c r="H66" s="16">
        <f t="shared" si="4"/>
        <v>3.8353</v>
      </c>
      <c r="I66" s="17">
        <f t="shared" si="5"/>
        <v>88.35300000000001</v>
      </c>
      <c r="J66" s="18">
        <v>19</v>
      </c>
      <c r="K66" s="20"/>
      <c r="L66" s="9"/>
    </row>
    <row r="67" spans="1:12" s="10" customFormat="1" ht="21.75" customHeight="1">
      <c r="A67" s="13">
        <v>63</v>
      </c>
      <c r="B67" s="14">
        <v>20</v>
      </c>
      <c r="C67" s="48" t="s">
        <v>15</v>
      </c>
      <c r="D67" s="5">
        <v>20163921</v>
      </c>
      <c r="E67" s="33" t="s">
        <v>110</v>
      </c>
      <c r="F67" s="16">
        <v>3.3152</v>
      </c>
      <c r="G67" s="16">
        <v>0.4</v>
      </c>
      <c r="H67" s="16">
        <f t="shared" si="4"/>
        <v>3.7152</v>
      </c>
      <c r="I67" s="17">
        <f t="shared" si="5"/>
        <v>87.152</v>
      </c>
      <c r="J67" s="18">
        <v>20</v>
      </c>
      <c r="K67" s="20"/>
      <c r="L67" s="9"/>
    </row>
    <row r="68" spans="1:12" s="10" customFormat="1" ht="21.75" customHeight="1">
      <c r="A68" s="13">
        <v>64</v>
      </c>
      <c r="B68" s="14">
        <v>21</v>
      </c>
      <c r="C68" s="48" t="s">
        <v>16</v>
      </c>
      <c r="D68" s="5">
        <v>20163988</v>
      </c>
      <c r="E68" s="33" t="s">
        <v>115</v>
      </c>
      <c r="F68" s="16">
        <v>3.3474</v>
      </c>
      <c r="G68" s="16">
        <v>0.096</v>
      </c>
      <c r="H68" s="16">
        <f t="shared" si="4"/>
        <v>3.4434</v>
      </c>
      <c r="I68" s="17">
        <f t="shared" si="5"/>
        <v>84.434</v>
      </c>
      <c r="J68" s="18">
        <v>21</v>
      </c>
      <c r="K68" s="20"/>
      <c r="L68" s="9"/>
    </row>
    <row r="69" spans="1:12" s="10" customFormat="1" ht="21.75" customHeight="1">
      <c r="A69" s="13"/>
      <c r="B69" s="24">
        <v>21</v>
      </c>
      <c r="C69" s="49"/>
      <c r="D69" s="15"/>
      <c r="E69" s="15"/>
      <c r="F69" s="16"/>
      <c r="G69" s="14"/>
      <c r="H69" s="25"/>
      <c r="I69" s="17"/>
      <c r="J69" s="18"/>
      <c r="K69" s="28"/>
      <c r="L69" s="9"/>
    </row>
    <row r="70" spans="1:12" s="10" customFormat="1" ht="21.75" customHeight="1">
      <c r="A70" s="13">
        <v>65</v>
      </c>
      <c r="B70" s="18">
        <v>1</v>
      </c>
      <c r="C70" s="48" t="s">
        <v>17</v>
      </c>
      <c r="D70" s="5">
        <v>20162091</v>
      </c>
      <c r="E70" s="15" t="s">
        <v>60</v>
      </c>
      <c r="F70" s="16">
        <v>3.9017</v>
      </c>
      <c r="G70" s="16">
        <v>0.339</v>
      </c>
      <c r="H70" s="16">
        <f aca="true" t="shared" si="6" ref="H70:H85">F70+G70</f>
        <v>4.2407</v>
      </c>
      <c r="I70" s="17">
        <f aca="true" t="shared" si="7" ref="I70:I85">H70*10+50</f>
        <v>92.40700000000001</v>
      </c>
      <c r="J70" s="18">
        <v>1</v>
      </c>
      <c r="K70" s="29"/>
      <c r="L70" s="9"/>
    </row>
    <row r="71" spans="1:12" s="10" customFormat="1" ht="21.75" customHeight="1">
      <c r="A71" s="13">
        <v>66</v>
      </c>
      <c r="B71" s="18">
        <v>2</v>
      </c>
      <c r="C71" s="8" t="s">
        <v>18</v>
      </c>
      <c r="D71" s="5">
        <v>20162024</v>
      </c>
      <c r="E71" s="15" t="s">
        <v>60</v>
      </c>
      <c r="F71" s="16">
        <v>3.7774</v>
      </c>
      <c r="G71" s="16">
        <v>0.4</v>
      </c>
      <c r="H71" s="16">
        <f t="shared" si="6"/>
        <v>4.1774000000000004</v>
      </c>
      <c r="I71" s="17">
        <f t="shared" si="7"/>
        <v>91.774</v>
      </c>
      <c r="J71" s="18">
        <v>2</v>
      </c>
      <c r="K71" s="20"/>
      <c r="L71" s="9"/>
    </row>
    <row r="72" spans="1:12" s="10" customFormat="1" ht="21.75" customHeight="1">
      <c r="A72" s="13">
        <v>67</v>
      </c>
      <c r="B72" s="18">
        <v>3</v>
      </c>
      <c r="C72" s="8" t="s">
        <v>19</v>
      </c>
      <c r="D72" s="5">
        <v>20163381</v>
      </c>
      <c r="E72" s="15" t="s">
        <v>60</v>
      </c>
      <c r="F72" s="16">
        <v>3.7712</v>
      </c>
      <c r="G72" s="16">
        <v>0.4</v>
      </c>
      <c r="H72" s="16">
        <f t="shared" si="6"/>
        <v>4.1712</v>
      </c>
      <c r="I72" s="17">
        <f t="shared" si="7"/>
        <v>91.71199999999999</v>
      </c>
      <c r="J72" s="18">
        <v>3</v>
      </c>
      <c r="K72" s="22"/>
      <c r="L72" s="9"/>
    </row>
    <row r="73" spans="1:12" s="10" customFormat="1" ht="21.75" customHeight="1">
      <c r="A73" s="13">
        <v>68</v>
      </c>
      <c r="B73" s="18">
        <v>4</v>
      </c>
      <c r="C73" s="8" t="s">
        <v>20</v>
      </c>
      <c r="D73" s="6">
        <v>20162411</v>
      </c>
      <c r="E73" s="15" t="s">
        <v>60</v>
      </c>
      <c r="F73" s="16">
        <v>3.5823</v>
      </c>
      <c r="G73" s="16">
        <v>0.346</v>
      </c>
      <c r="H73" s="16">
        <f t="shared" si="6"/>
        <v>3.9283</v>
      </c>
      <c r="I73" s="17">
        <f t="shared" si="7"/>
        <v>89.283</v>
      </c>
      <c r="J73" s="18">
        <v>4</v>
      </c>
      <c r="K73" s="29"/>
      <c r="L73" s="9"/>
    </row>
    <row r="74" spans="1:12" s="10" customFormat="1" ht="21.75" customHeight="1">
      <c r="A74" s="13">
        <v>69</v>
      </c>
      <c r="B74" s="18">
        <v>5</v>
      </c>
      <c r="C74" s="8" t="s">
        <v>21</v>
      </c>
      <c r="D74" s="5">
        <v>20161939</v>
      </c>
      <c r="E74" s="15" t="s">
        <v>60</v>
      </c>
      <c r="F74" s="16">
        <v>3.6695</v>
      </c>
      <c r="G74" s="16">
        <v>0.239</v>
      </c>
      <c r="H74" s="16">
        <f t="shared" si="6"/>
        <v>3.9085</v>
      </c>
      <c r="I74" s="17">
        <f t="shared" si="7"/>
        <v>89.08500000000001</v>
      </c>
      <c r="J74" s="18">
        <v>5</v>
      </c>
      <c r="K74" s="29"/>
      <c r="L74" s="9"/>
    </row>
    <row r="75" spans="1:12" s="12" customFormat="1" ht="21.75" customHeight="1">
      <c r="A75" s="13">
        <v>70</v>
      </c>
      <c r="B75" s="18">
        <v>6</v>
      </c>
      <c r="C75" s="8" t="s">
        <v>22</v>
      </c>
      <c r="D75" s="5">
        <v>20163334</v>
      </c>
      <c r="E75" s="33" t="s">
        <v>112</v>
      </c>
      <c r="F75" s="16">
        <v>3.4248</v>
      </c>
      <c r="G75" s="16">
        <v>0.4</v>
      </c>
      <c r="H75" s="16">
        <f t="shared" si="6"/>
        <v>3.8247999999999998</v>
      </c>
      <c r="I75" s="17">
        <f t="shared" si="7"/>
        <v>88.24799999999999</v>
      </c>
      <c r="J75" s="18">
        <v>6</v>
      </c>
      <c r="K75" s="20"/>
      <c r="L75" s="11"/>
    </row>
    <row r="76" spans="1:12" s="12" customFormat="1" ht="21.75" customHeight="1">
      <c r="A76" s="13">
        <v>71</v>
      </c>
      <c r="B76" s="18">
        <v>7</v>
      </c>
      <c r="C76" s="8" t="s">
        <v>23</v>
      </c>
      <c r="D76" s="5">
        <v>20163167</v>
      </c>
      <c r="E76" s="15" t="s">
        <v>60</v>
      </c>
      <c r="F76" s="16">
        <v>3.4724</v>
      </c>
      <c r="G76" s="16">
        <v>0.3225</v>
      </c>
      <c r="H76" s="16">
        <f t="shared" si="6"/>
        <v>3.7949</v>
      </c>
      <c r="I76" s="17">
        <f t="shared" si="7"/>
        <v>87.949</v>
      </c>
      <c r="J76" s="18">
        <v>7</v>
      </c>
      <c r="K76" s="29"/>
      <c r="L76" s="11"/>
    </row>
    <row r="77" spans="1:12" s="12" customFormat="1" ht="21.75" customHeight="1">
      <c r="A77" s="13">
        <v>72</v>
      </c>
      <c r="B77" s="18">
        <v>8</v>
      </c>
      <c r="C77" s="8" t="s">
        <v>62</v>
      </c>
      <c r="D77" s="5">
        <v>20162137</v>
      </c>
      <c r="E77" s="15" t="s">
        <v>60</v>
      </c>
      <c r="F77" s="16">
        <v>3.6176</v>
      </c>
      <c r="G77" s="16">
        <v>0.163</v>
      </c>
      <c r="H77" s="16">
        <f t="shared" si="6"/>
        <v>3.7805999999999997</v>
      </c>
      <c r="I77" s="17">
        <f t="shared" si="7"/>
        <v>87.806</v>
      </c>
      <c r="J77" s="18">
        <v>8</v>
      </c>
      <c r="K77" s="20"/>
      <c r="L77" s="11"/>
    </row>
    <row r="78" spans="1:12" s="12" customFormat="1" ht="21.75" customHeight="1">
      <c r="A78" s="13">
        <v>73</v>
      </c>
      <c r="B78" s="18">
        <v>9</v>
      </c>
      <c r="C78" s="8" t="s">
        <v>68</v>
      </c>
      <c r="D78" s="5">
        <v>20162336</v>
      </c>
      <c r="E78" s="33" t="s">
        <v>113</v>
      </c>
      <c r="F78" s="16">
        <v>3.5121</v>
      </c>
      <c r="G78" s="16">
        <v>0.086</v>
      </c>
      <c r="H78" s="16">
        <f t="shared" si="6"/>
        <v>3.5981</v>
      </c>
      <c r="I78" s="17">
        <f t="shared" si="7"/>
        <v>85.981</v>
      </c>
      <c r="J78" s="18">
        <v>9</v>
      </c>
      <c r="K78" s="22"/>
      <c r="L78" s="11"/>
    </row>
    <row r="79" spans="1:12" s="12" customFormat="1" ht="21.75" customHeight="1">
      <c r="A79" s="13">
        <v>74</v>
      </c>
      <c r="B79" s="18">
        <v>10</v>
      </c>
      <c r="C79" s="8" t="s">
        <v>64</v>
      </c>
      <c r="D79" s="5">
        <v>20162173</v>
      </c>
      <c r="E79" s="15" t="s">
        <v>60</v>
      </c>
      <c r="F79" s="16">
        <v>3.3261</v>
      </c>
      <c r="G79" s="16">
        <v>0.266</v>
      </c>
      <c r="H79" s="16">
        <f>F79+G79</f>
        <v>3.5921</v>
      </c>
      <c r="I79" s="17">
        <f>H79*10+50</f>
        <v>85.92099999999999</v>
      </c>
      <c r="J79" s="18">
        <v>10</v>
      </c>
      <c r="K79" s="22"/>
      <c r="L79" s="11"/>
    </row>
    <row r="80" spans="1:12" s="10" customFormat="1" ht="21.75" customHeight="1">
      <c r="A80" s="13">
        <v>75</v>
      </c>
      <c r="B80" s="18">
        <v>11</v>
      </c>
      <c r="C80" s="8" t="s">
        <v>63</v>
      </c>
      <c r="D80" s="5">
        <v>20163349</v>
      </c>
      <c r="E80" s="15" t="s">
        <v>60</v>
      </c>
      <c r="F80" s="16">
        <v>3.4354</v>
      </c>
      <c r="G80" s="16">
        <v>0.151</v>
      </c>
      <c r="H80" s="16">
        <f t="shared" si="6"/>
        <v>3.5864</v>
      </c>
      <c r="I80" s="17">
        <f t="shared" si="7"/>
        <v>85.864</v>
      </c>
      <c r="J80" s="18">
        <v>11</v>
      </c>
      <c r="K80" s="22"/>
      <c r="L80" s="9"/>
    </row>
    <row r="81" spans="1:12" s="10" customFormat="1" ht="21.75" customHeight="1">
      <c r="A81" s="13">
        <v>76</v>
      </c>
      <c r="B81" s="18">
        <v>12</v>
      </c>
      <c r="C81" s="8" t="s">
        <v>65</v>
      </c>
      <c r="D81" s="5">
        <v>20162268</v>
      </c>
      <c r="E81" s="33" t="s">
        <v>114</v>
      </c>
      <c r="F81" s="16">
        <v>3.3733</v>
      </c>
      <c r="G81" s="16">
        <v>0.18</v>
      </c>
      <c r="H81" s="16">
        <f t="shared" si="6"/>
        <v>3.5533</v>
      </c>
      <c r="I81" s="17">
        <f t="shared" si="7"/>
        <v>85.533</v>
      </c>
      <c r="J81" s="18">
        <v>12</v>
      </c>
      <c r="K81" s="29"/>
      <c r="L81" s="9"/>
    </row>
    <row r="82" spans="1:12" s="10" customFormat="1" ht="21.75" customHeight="1">
      <c r="A82" s="13">
        <v>77</v>
      </c>
      <c r="B82" s="18">
        <v>13</v>
      </c>
      <c r="C82" s="8" t="s">
        <v>67</v>
      </c>
      <c r="D82" s="5">
        <v>20162475</v>
      </c>
      <c r="E82" s="15" t="s">
        <v>60</v>
      </c>
      <c r="F82" s="16">
        <v>3.3229</v>
      </c>
      <c r="G82" s="16">
        <v>0.2285</v>
      </c>
      <c r="H82" s="16">
        <f>F82+G82</f>
        <v>3.5514</v>
      </c>
      <c r="I82" s="17">
        <f>H82*10+50</f>
        <v>85.51400000000001</v>
      </c>
      <c r="J82" s="18">
        <v>13</v>
      </c>
      <c r="K82" s="29"/>
      <c r="L82" s="9"/>
    </row>
    <row r="83" spans="1:12" s="10" customFormat="1" ht="21.75" customHeight="1">
      <c r="A83" s="13">
        <v>78</v>
      </c>
      <c r="B83" s="18">
        <v>14</v>
      </c>
      <c r="C83" s="8" t="s">
        <v>66</v>
      </c>
      <c r="D83" s="5">
        <v>20162818</v>
      </c>
      <c r="E83" s="15" t="s">
        <v>60</v>
      </c>
      <c r="F83" s="16">
        <v>3.4291</v>
      </c>
      <c r="G83" s="16">
        <v>0.075</v>
      </c>
      <c r="H83" s="16">
        <f t="shared" si="6"/>
        <v>3.5041</v>
      </c>
      <c r="I83" s="17">
        <f t="shared" si="7"/>
        <v>85.041</v>
      </c>
      <c r="J83" s="18">
        <v>14</v>
      </c>
      <c r="K83" s="29"/>
      <c r="L83" s="9"/>
    </row>
    <row r="84" spans="1:12" s="10" customFormat="1" ht="21.75" customHeight="1">
      <c r="A84" s="13">
        <v>79</v>
      </c>
      <c r="B84" s="18">
        <v>15</v>
      </c>
      <c r="C84" s="8" t="s">
        <v>24</v>
      </c>
      <c r="D84" s="5">
        <v>20153084</v>
      </c>
      <c r="E84" s="33" t="s">
        <v>113</v>
      </c>
      <c r="F84" s="16">
        <v>3</v>
      </c>
      <c r="G84" s="16">
        <v>0.4</v>
      </c>
      <c r="H84" s="16">
        <f t="shared" si="6"/>
        <v>3.4</v>
      </c>
      <c r="I84" s="17">
        <f t="shared" si="7"/>
        <v>84</v>
      </c>
      <c r="J84" s="18">
        <v>15</v>
      </c>
      <c r="K84" s="29"/>
      <c r="L84" s="9"/>
    </row>
    <row r="85" spans="1:12" s="10" customFormat="1" ht="21.75" customHeight="1">
      <c r="A85" s="13">
        <v>80</v>
      </c>
      <c r="B85" s="18">
        <v>16</v>
      </c>
      <c r="C85" s="8" t="s">
        <v>25</v>
      </c>
      <c r="D85" s="5">
        <v>20162410</v>
      </c>
      <c r="E85" s="15" t="s">
        <v>60</v>
      </c>
      <c r="F85" s="16">
        <v>3.2659</v>
      </c>
      <c r="G85" s="16">
        <v>0.016</v>
      </c>
      <c r="H85" s="16">
        <f t="shared" si="6"/>
        <v>3.2819</v>
      </c>
      <c r="I85" s="17">
        <f t="shared" si="7"/>
        <v>82.81899999999999</v>
      </c>
      <c r="J85" s="18">
        <v>16</v>
      </c>
      <c r="K85" s="29"/>
      <c r="L85" s="9"/>
    </row>
    <row r="86" spans="1:12" s="10" customFormat="1" ht="21.75" customHeight="1">
      <c r="A86" s="13"/>
      <c r="B86" s="24">
        <v>16</v>
      </c>
      <c r="C86" s="15"/>
      <c r="D86" s="15"/>
      <c r="E86" s="15"/>
      <c r="F86" s="16"/>
      <c r="G86" s="14"/>
      <c r="H86" s="25"/>
      <c r="I86" s="17"/>
      <c r="J86" s="18"/>
      <c r="K86" s="26"/>
      <c r="L86" s="9"/>
    </row>
    <row r="87" spans="1:12" s="10" customFormat="1" ht="21.75" customHeight="1">
      <c r="A87" s="13">
        <v>81</v>
      </c>
      <c r="B87" s="14">
        <v>1</v>
      </c>
      <c r="C87" s="43" t="s">
        <v>92</v>
      </c>
      <c r="D87" s="5">
        <v>20164928</v>
      </c>
      <c r="E87" s="50" t="s">
        <v>116</v>
      </c>
      <c r="F87" s="16">
        <v>3.9309</v>
      </c>
      <c r="G87" s="16">
        <v>0.355</v>
      </c>
      <c r="H87" s="16">
        <f aca="true" t="shared" si="8" ref="H87:H101">SUM(F87:G87)</f>
        <v>4.2859</v>
      </c>
      <c r="I87" s="17">
        <f aca="true" t="shared" si="9" ref="I87:I101">H87*10+50</f>
        <v>92.859</v>
      </c>
      <c r="J87" s="18">
        <v>1</v>
      </c>
      <c r="K87" s="30"/>
      <c r="L87" s="9"/>
    </row>
    <row r="88" spans="1:12" s="10" customFormat="1" ht="21.75" customHeight="1">
      <c r="A88" s="13">
        <v>82</v>
      </c>
      <c r="B88" s="14">
        <v>2</v>
      </c>
      <c r="C88" s="44" t="s">
        <v>93</v>
      </c>
      <c r="D88" s="6">
        <v>20164957</v>
      </c>
      <c r="E88" s="50" t="s">
        <v>116</v>
      </c>
      <c r="F88" s="16">
        <v>3.6946</v>
      </c>
      <c r="G88" s="16">
        <v>0.4</v>
      </c>
      <c r="H88" s="16">
        <f t="shared" si="8"/>
        <v>4.0946</v>
      </c>
      <c r="I88" s="17">
        <f t="shared" si="9"/>
        <v>90.946</v>
      </c>
      <c r="J88" s="18">
        <v>2</v>
      </c>
      <c r="K88" s="29"/>
      <c r="L88" s="9"/>
    </row>
    <row r="89" spans="1:12" s="10" customFormat="1" ht="21.75" customHeight="1">
      <c r="A89" s="13">
        <v>83</v>
      </c>
      <c r="B89" s="14">
        <v>3</v>
      </c>
      <c r="C89" s="43" t="s">
        <v>94</v>
      </c>
      <c r="D89" s="5">
        <v>20164863</v>
      </c>
      <c r="E89" s="50" t="s">
        <v>116</v>
      </c>
      <c r="F89" s="16">
        <v>3.7585</v>
      </c>
      <c r="G89" s="16">
        <v>0.249</v>
      </c>
      <c r="H89" s="16">
        <f t="shared" si="8"/>
        <v>4.0075</v>
      </c>
      <c r="I89" s="17">
        <f t="shared" si="9"/>
        <v>90.075</v>
      </c>
      <c r="J89" s="18">
        <v>3</v>
      </c>
      <c r="K89" s="31"/>
      <c r="L89" s="9"/>
    </row>
    <row r="90" spans="1:12" s="10" customFormat="1" ht="21.75" customHeight="1">
      <c r="A90" s="13">
        <v>84</v>
      </c>
      <c r="B90" s="14">
        <v>4</v>
      </c>
      <c r="C90" s="44" t="s">
        <v>95</v>
      </c>
      <c r="D90" s="6">
        <v>20164828</v>
      </c>
      <c r="E90" s="50" t="s">
        <v>116</v>
      </c>
      <c r="F90" s="16">
        <v>3.601</v>
      </c>
      <c r="G90" s="16">
        <v>0.314</v>
      </c>
      <c r="H90" s="16">
        <f t="shared" si="8"/>
        <v>3.915</v>
      </c>
      <c r="I90" s="17">
        <f t="shared" si="9"/>
        <v>89.15</v>
      </c>
      <c r="J90" s="18">
        <v>4</v>
      </c>
      <c r="K90" s="26"/>
      <c r="L90" s="9"/>
    </row>
    <row r="91" spans="1:12" s="12" customFormat="1" ht="21.75" customHeight="1">
      <c r="A91" s="13">
        <v>85</v>
      </c>
      <c r="B91" s="14">
        <v>5</v>
      </c>
      <c r="C91" s="43" t="s">
        <v>96</v>
      </c>
      <c r="D91" s="5">
        <v>20165007</v>
      </c>
      <c r="E91" s="50" t="s">
        <v>116</v>
      </c>
      <c r="F91" s="16">
        <v>3.5775</v>
      </c>
      <c r="G91" s="16">
        <v>0.32</v>
      </c>
      <c r="H91" s="16">
        <f t="shared" si="8"/>
        <v>3.8975</v>
      </c>
      <c r="I91" s="17">
        <f t="shared" si="9"/>
        <v>88.975</v>
      </c>
      <c r="J91" s="18">
        <v>5</v>
      </c>
      <c r="K91" s="32"/>
      <c r="L91" s="11"/>
    </row>
    <row r="92" spans="1:12" s="10" customFormat="1" ht="21.75" customHeight="1">
      <c r="A92" s="13">
        <v>86</v>
      </c>
      <c r="B92" s="14">
        <v>6</v>
      </c>
      <c r="C92" s="43" t="s">
        <v>97</v>
      </c>
      <c r="D92" s="5">
        <v>20165034</v>
      </c>
      <c r="E92" s="50" t="s">
        <v>116</v>
      </c>
      <c r="F92" s="16">
        <v>3.7809</v>
      </c>
      <c r="G92" s="16">
        <v>0.09</v>
      </c>
      <c r="H92" s="16">
        <f t="shared" si="8"/>
        <v>3.8709</v>
      </c>
      <c r="I92" s="17">
        <f t="shared" si="9"/>
        <v>88.709</v>
      </c>
      <c r="J92" s="18">
        <v>6</v>
      </c>
      <c r="K92" s="26"/>
      <c r="L92" s="9"/>
    </row>
    <row r="93" spans="1:12" s="10" customFormat="1" ht="21.75" customHeight="1">
      <c r="A93" s="13">
        <v>87</v>
      </c>
      <c r="B93" s="14">
        <v>7</v>
      </c>
      <c r="C93" s="43" t="s">
        <v>98</v>
      </c>
      <c r="D93" s="5">
        <v>20164874</v>
      </c>
      <c r="E93" s="50" t="s">
        <v>116</v>
      </c>
      <c r="F93" s="16">
        <v>3.7198</v>
      </c>
      <c r="G93" s="16">
        <v>0.06</v>
      </c>
      <c r="H93" s="16">
        <f t="shared" si="8"/>
        <v>3.7798000000000003</v>
      </c>
      <c r="I93" s="17">
        <f t="shared" si="9"/>
        <v>87.798</v>
      </c>
      <c r="J93" s="18">
        <v>7</v>
      </c>
      <c r="K93" s="26"/>
      <c r="L93" s="9"/>
    </row>
    <row r="94" spans="1:12" s="10" customFormat="1" ht="21.75" customHeight="1">
      <c r="A94" s="13">
        <v>88</v>
      </c>
      <c r="B94" s="14">
        <v>8</v>
      </c>
      <c r="C94" s="43" t="s">
        <v>100</v>
      </c>
      <c r="D94" s="5">
        <v>20165005</v>
      </c>
      <c r="E94" s="50" t="s">
        <v>116</v>
      </c>
      <c r="F94" s="16">
        <v>3.5993</v>
      </c>
      <c r="G94" s="16">
        <v>0.121</v>
      </c>
      <c r="H94" s="16">
        <f>SUM(F94:G94)</f>
        <v>3.7203</v>
      </c>
      <c r="I94" s="17">
        <f>H94*10+50</f>
        <v>87.203</v>
      </c>
      <c r="J94" s="18">
        <v>8</v>
      </c>
      <c r="K94" s="26"/>
      <c r="L94" s="9"/>
    </row>
    <row r="95" spans="1:12" s="12" customFormat="1" ht="21.75" customHeight="1">
      <c r="A95" s="13">
        <v>89</v>
      </c>
      <c r="B95" s="14">
        <v>9</v>
      </c>
      <c r="C95" s="44" t="s">
        <v>99</v>
      </c>
      <c r="D95" s="6">
        <v>20164850</v>
      </c>
      <c r="E95" s="50" t="s">
        <v>116</v>
      </c>
      <c r="F95" s="16">
        <v>3.4695</v>
      </c>
      <c r="G95" s="16">
        <v>0.244</v>
      </c>
      <c r="H95" s="16">
        <f t="shared" si="8"/>
        <v>3.7135</v>
      </c>
      <c r="I95" s="17">
        <f t="shared" si="9"/>
        <v>87.13499999999999</v>
      </c>
      <c r="J95" s="18">
        <v>9</v>
      </c>
      <c r="K95" s="26"/>
      <c r="L95" s="11"/>
    </row>
    <row r="96" spans="1:12" s="10" customFormat="1" ht="21.75" customHeight="1">
      <c r="A96" s="13">
        <v>90</v>
      </c>
      <c r="B96" s="14">
        <v>10</v>
      </c>
      <c r="C96" s="43" t="s">
        <v>101</v>
      </c>
      <c r="D96" s="5">
        <v>20165065</v>
      </c>
      <c r="E96" s="50" t="s">
        <v>116</v>
      </c>
      <c r="F96" s="16">
        <v>3.5482</v>
      </c>
      <c r="G96" s="16">
        <v>0.141</v>
      </c>
      <c r="H96" s="16">
        <f t="shared" si="8"/>
        <v>3.6892</v>
      </c>
      <c r="I96" s="17">
        <f t="shared" si="9"/>
        <v>86.892</v>
      </c>
      <c r="J96" s="18">
        <v>10</v>
      </c>
      <c r="K96" s="20"/>
      <c r="L96" s="9"/>
    </row>
    <row r="97" spans="1:12" s="10" customFormat="1" ht="21.75" customHeight="1">
      <c r="A97" s="13">
        <v>91</v>
      </c>
      <c r="B97" s="14">
        <v>11</v>
      </c>
      <c r="C97" s="43" t="s">
        <v>102</v>
      </c>
      <c r="D97" s="5">
        <v>20165057</v>
      </c>
      <c r="E97" s="50" t="s">
        <v>116</v>
      </c>
      <c r="F97" s="16">
        <v>3.5915</v>
      </c>
      <c r="G97" s="16">
        <v>0.061</v>
      </c>
      <c r="H97" s="16">
        <f t="shared" si="8"/>
        <v>3.6525</v>
      </c>
      <c r="I97" s="17">
        <f t="shared" si="9"/>
        <v>86.525</v>
      </c>
      <c r="J97" s="18">
        <v>11</v>
      </c>
      <c r="K97" s="26"/>
      <c r="L97" s="9"/>
    </row>
    <row r="98" spans="1:12" s="10" customFormat="1" ht="21.75" customHeight="1">
      <c r="A98" s="13">
        <v>92</v>
      </c>
      <c r="B98" s="14">
        <v>12</v>
      </c>
      <c r="C98" s="43" t="s">
        <v>103</v>
      </c>
      <c r="D98" s="5">
        <v>20165134</v>
      </c>
      <c r="E98" s="50" t="s">
        <v>116</v>
      </c>
      <c r="F98" s="16">
        <v>3.465</v>
      </c>
      <c r="G98" s="16">
        <v>0.05</v>
      </c>
      <c r="H98" s="16">
        <f t="shared" si="8"/>
        <v>3.5149999999999997</v>
      </c>
      <c r="I98" s="17">
        <f t="shared" si="9"/>
        <v>85.15</v>
      </c>
      <c r="J98" s="18">
        <v>12</v>
      </c>
      <c r="K98" s="32"/>
      <c r="L98" s="9"/>
    </row>
    <row r="99" spans="1:12" s="10" customFormat="1" ht="21.75" customHeight="1">
      <c r="A99" s="13">
        <v>93</v>
      </c>
      <c r="B99" s="14">
        <v>13</v>
      </c>
      <c r="C99" s="43" t="s">
        <v>104</v>
      </c>
      <c r="D99" s="5">
        <v>20164862</v>
      </c>
      <c r="E99" s="50" t="s">
        <v>116</v>
      </c>
      <c r="F99" s="16">
        <v>3.2193</v>
      </c>
      <c r="G99" s="16">
        <v>0.259</v>
      </c>
      <c r="H99" s="16">
        <f t="shared" si="8"/>
        <v>3.4783</v>
      </c>
      <c r="I99" s="17">
        <f t="shared" si="9"/>
        <v>84.783</v>
      </c>
      <c r="J99" s="18">
        <v>13</v>
      </c>
      <c r="K99" s="26"/>
      <c r="L99" s="9"/>
    </row>
    <row r="100" spans="1:12" s="10" customFormat="1" ht="21.75" customHeight="1">
      <c r="A100" s="13">
        <v>94</v>
      </c>
      <c r="B100" s="14">
        <v>14</v>
      </c>
      <c r="C100" s="43" t="s">
        <v>105</v>
      </c>
      <c r="D100" s="5">
        <v>20164905</v>
      </c>
      <c r="E100" s="50" t="s">
        <v>116</v>
      </c>
      <c r="F100" s="16">
        <v>3.3765</v>
      </c>
      <c r="G100" s="16">
        <v>0.065</v>
      </c>
      <c r="H100" s="16">
        <f t="shared" si="8"/>
        <v>3.4415</v>
      </c>
      <c r="I100" s="17">
        <f t="shared" si="9"/>
        <v>84.41499999999999</v>
      </c>
      <c r="J100" s="18">
        <v>14</v>
      </c>
      <c r="K100" s="26"/>
      <c r="L100" s="9"/>
    </row>
    <row r="101" spans="1:11" s="10" customFormat="1" ht="21.75" customHeight="1" thickBot="1">
      <c r="A101" s="52">
        <v>95</v>
      </c>
      <c r="B101" s="45">
        <v>15</v>
      </c>
      <c r="C101" s="53" t="s">
        <v>106</v>
      </c>
      <c r="D101" s="46">
        <v>20165370</v>
      </c>
      <c r="E101" s="51" t="s">
        <v>116</v>
      </c>
      <c r="F101" s="47">
        <v>3.3263</v>
      </c>
      <c r="G101" s="47">
        <v>0.036</v>
      </c>
      <c r="H101" s="47">
        <f t="shared" si="8"/>
        <v>3.3623</v>
      </c>
      <c r="I101" s="54">
        <f t="shared" si="9"/>
        <v>83.62299999999999</v>
      </c>
      <c r="J101" s="55">
        <v>15</v>
      </c>
      <c r="K101" s="56"/>
    </row>
  </sheetData>
  <sheetProtection/>
  <mergeCells count="2">
    <mergeCell ref="A1:K1"/>
    <mergeCell ref="C30:K30"/>
  </mergeCells>
  <conditionalFormatting sqref="D25">
    <cfRule type="duplicateValues" priority="22" dxfId="23" stopIfTrue="1">
      <formula>AND(COUNTIF($D$25:$D$25,D25)&gt;1,NOT(ISBLANK(D25)))</formula>
    </cfRule>
  </conditionalFormatting>
  <conditionalFormatting sqref="D3:D22">
    <cfRule type="duplicateValues" priority="23" dxfId="23" stopIfTrue="1">
      <formula>AND(COUNTIF($D$3:$D$22,D3)&gt;1,NOT(ISBLANK(D3)))</formula>
    </cfRule>
  </conditionalFormatting>
  <conditionalFormatting sqref="D43:D45 D39 D37 D34:D35 D32 D41">
    <cfRule type="duplicateValues" priority="21" dxfId="23" stopIfTrue="1">
      <formula>AND(COUNTIF($D$43:$D$45,D32)+COUNTIF($D$39:$D$39,D32)+COUNTIF($D$37:$D$37,D32)+COUNTIF($D$34:$D$35,D32)+COUNTIF($D$32:$D$32,D32)+COUNTIF($D$41:$D$41,D32)&gt;1,NOT(ISBLANK(D32)))</formula>
    </cfRule>
  </conditionalFormatting>
  <conditionalFormatting sqref="D76">
    <cfRule type="duplicateValues" priority="17" dxfId="23" stopIfTrue="1">
      <formula>AND(COUNTIF($D$76:$D$76,D76)&gt;1,NOT(ISBLANK(D76)))</formula>
    </cfRule>
  </conditionalFormatting>
  <conditionalFormatting sqref="D77">
    <cfRule type="duplicateValues" priority="16" dxfId="23" stopIfTrue="1">
      <formula>AND(COUNTIF($D$77:$D$77,D77)&gt;1,NOT(ISBLANK(D77)))</formula>
    </cfRule>
  </conditionalFormatting>
  <conditionalFormatting sqref="D70:D75 D78:D85">
    <cfRule type="duplicateValues" priority="18" dxfId="23" stopIfTrue="1">
      <formula>AND(COUNTIF($D$70:$D$75,D70)+COUNTIF($D$78:$D$85,D70)&gt;1,NOT(ISBLANK(D70)))</formula>
    </cfRule>
  </conditionalFormatting>
  <conditionalFormatting sqref="D87">
    <cfRule type="duplicateValues" priority="14" dxfId="23" stopIfTrue="1">
      <formula>AND(COUNTIF($D$87:$D$87,D87)&gt;1,NOT(ISBLANK(D87)))</formula>
    </cfRule>
  </conditionalFormatting>
  <conditionalFormatting sqref="D88">
    <cfRule type="duplicateValues" priority="13" dxfId="23" stopIfTrue="1">
      <formula>AND(COUNTIF($D$88:$D$88,D88)&gt;1,NOT(ISBLANK(D88)))</formula>
    </cfRule>
  </conditionalFormatting>
  <conditionalFormatting sqref="D89">
    <cfRule type="duplicateValues" priority="12" dxfId="23" stopIfTrue="1">
      <formula>AND(COUNTIF($D$89:$D$89,D89)&gt;1,NOT(ISBLANK(D89)))</formula>
    </cfRule>
  </conditionalFormatting>
  <conditionalFormatting sqref="D90">
    <cfRule type="duplicateValues" priority="11" dxfId="23" stopIfTrue="1">
      <formula>AND(COUNTIF($D$90:$D$90,D90)&gt;1,NOT(ISBLANK(D90)))</formula>
    </cfRule>
  </conditionalFormatting>
  <conditionalFormatting sqref="D91">
    <cfRule type="duplicateValues" priority="10" dxfId="23" stopIfTrue="1">
      <formula>AND(COUNTIF($D$91:$D$91,D91)&gt;1,NOT(ISBLANK(D91)))</formula>
    </cfRule>
  </conditionalFormatting>
  <conditionalFormatting sqref="D92">
    <cfRule type="duplicateValues" priority="9" dxfId="23" stopIfTrue="1">
      <formula>AND(COUNTIF($D$92:$D$92,D92)&gt;1,NOT(ISBLANK(D92)))</formula>
    </cfRule>
  </conditionalFormatting>
  <conditionalFormatting sqref="D94">
    <cfRule type="duplicateValues" priority="6" dxfId="23" stopIfTrue="1">
      <formula>AND(COUNTIF($D$94:$D$94,D94)&gt;1,NOT(ISBLANK(D94)))</formula>
    </cfRule>
  </conditionalFormatting>
  <conditionalFormatting sqref="D96">
    <cfRule type="duplicateValues" priority="5" dxfId="23" stopIfTrue="1">
      <formula>AND(COUNTIF($D$96:$D$96,D96)&gt;1,NOT(ISBLANK(D96)))</formula>
    </cfRule>
  </conditionalFormatting>
  <conditionalFormatting sqref="D97 D99">
    <cfRule type="duplicateValues" priority="4" dxfId="23" stopIfTrue="1">
      <formula>AND(COUNTIF($D$97:$D$97,D97)+COUNTIF($D$99:$D$99,D97)&gt;1,NOT(ISBLANK(D97)))</formula>
    </cfRule>
  </conditionalFormatting>
  <conditionalFormatting sqref="D98">
    <cfRule type="duplicateValues" priority="3" dxfId="23" stopIfTrue="1">
      <formula>AND(COUNTIF($D$98:$D$98,D98)&gt;1,NOT(ISBLANK(D98)))</formula>
    </cfRule>
  </conditionalFormatting>
  <conditionalFormatting sqref="D100">
    <cfRule type="duplicateValues" priority="15" dxfId="23" stopIfTrue="1">
      <formula>AND(COUNTIF($D$100:$D$100,D100)&gt;1,NOT(ISBLANK(D100)))</formula>
    </cfRule>
  </conditionalFormatting>
  <conditionalFormatting sqref="D101">
    <cfRule type="duplicateValues" priority="2" dxfId="23" stopIfTrue="1">
      <formula>AND(COUNTIF($D$101:$D$101,D101)&gt;1,NOT(ISBLANK(D101)))</formula>
    </cfRule>
  </conditionalFormatting>
  <conditionalFormatting sqref="D48">
    <cfRule type="duplicateValues" priority="1" dxfId="23" stopIfTrue="1">
      <formula>AND(COUNTIF($D$48:$D$48,D48)&gt;1,NOT(ISBLANK(D48)))</formula>
    </cfRule>
  </conditionalFormatting>
  <conditionalFormatting sqref="D46 D38 D42 D40 D36 D33 D31">
    <cfRule type="duplicateValues" priority="37" dxfId="23" stopIfTrue="1">
      <formula>AND(COUNTIF($D$46:$D$46,D31)+COUNTIF($D$38:$D$38,D31)+COUNTIF($D$42:$D$42,D31)+COUNTIF($D$40:$D$40,D31)+COUNTIF($D$36:$D$36,D31)+COUNTIF($D$33:$D$33,D31)+COUNTIF($D$31:$D$31,D31)&gt;1,NOT(ISBLANK(D31)))</formula>
    </cfRule>
  </conditionalFormatting>
  <conditionalFormatting sqref="D93">
    <cfRule type="duplicateValues" priority="40" dxfId="23" stopIfTrue="1">
      <formula>AND(COUNTIF($D$93:$D$93,D93)&gt;1,NOT(ISBLANK(D93)))</formula>
    </cfRule>
  </conditionalFormatting>
  <conditionalFormatting sqref="D49:D68">
    <cfRule type="duplicateValues" priority="41" dxfId="23" stopIfTrue="1">
      <formula>AND(COUNTIF($D$49:$D$68,D49)&gt;1,NOT(ISBLANK(D49)))</formula>
    </cfRule>
  </conditionalFormatting>
  <conditionalFormatting sqref="D95">
    <cfRule type="duplicateValues" priority="42" dxfId="23" stopIfTrue="1">
      <formula>AND(COUNTIF($D$95:$D$95,D95)&gt;1,NOT(ISBLANK(D95)))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2019-09-12T01:59:41Z</dcterms:modified>
  <cp:category/>
  <cp:version/>
  <cp:contentType/>
  <cp:contentStatus/>
</cp:coreProperties>
</file>