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225" windowWidth="18720" windowHeight="9825" activeTab="1"/>
  </bookViews>
  <sheets>
    <sheet name="综合绩点排名" sheetId="1" r:id="rId1"/>
    <sheet name="综合加分明细" sheetId="2" r:id="rId2"/>
  </sheets>
  <definedNames/>
  <calcPr fullCalcOnLoad="1"/>
</workbook>
</file>

<file path=xl/sharedStrings.xml><?xml version="1.0" encoding="utf-8"?>
<sst xmlns="http://schemas.openxmlformats.org/spreadsheetml/2006/main" count="495" uniqueCount="259">
  <si>
    <r>
      <rPr>
        <sz val="11"/>
        <rFont val="Arial"/>
        <family val="2"/>
      </rPr>
      <t>田真诗怡</t>
    </r>
  </si>
  <si>
    <r>
      <rPr>
        <sz val="11"/>
        <rFont val="Arial"/>
        <family val="2"/>
      </rPr>
      <t>章恒赟</t>
    </r>
  </si>
  <si>
    <r>
      <rPr>
        <sz val="11"/>
        <rFont val="Arial"/>
        <family val="2"/>
      </rPr>
      <t>何力</t>
    </r>
  </si>
  <si>
    <r>
      <rPr>
        <sz val="11"/>
        <rFont val="Arial"/>
        <family val="2"/>
      </rPr>
      <t>梁顿</t>
    </r>
  </si>
  <si>
    <r>
      <rPr>
        <sz val="11"/>
        <rFont val="Arial"/>
        <family val="2"/>
      </rPr>
      <t>黄行知</t>
    </r>
  </si>
  <si>
    <r>
      <rPr>
        <sz val="11"/>
        <rFont val="Arial"/>
        <family val="2"/>
      </rPr>
      <t>魏杉</t>
    </r>
  </si>
  <si>
    <r>
      <rPr>
        <sz val="11"/>
        <rFont val="Arial"/>
        <family val="2"/>
      </rPr>
      <t>贺傅江山</t>
    </r>
  </si>
  <si>
    <r>
      <rPr>
        <sz val="11"/>
        <rFont val="Arial"/>
        <family val="2"/>
      </rPr>
      <t>王镜深</t>
    </r>
  </si>
  <si>
    <r>
      <rPr>
        <sz val="11"/>
        <rFont val="Arial"/>
        <family val="2"/>
      </rPr>
      <t>王凌俊</t>
    </r>
  </si>
  <si>
    <r>
      <rPr>
        <sz val="11"/>
        <rFont val="Arial"/>
        <family val="2"/>
      </rPr>
      <t>王宗迪</t>
    </r>
  </si>
  <si>
    <r>
      <rPr>
        <sz val="11"/>
        <rFont val="宋体"/>
        <family val="0"/>
      </rPr>
      <t>贺蕴</t>
    </r>
  </si>
  <si>
    <r>
      <rPr>
        <sz val="11"/>
        <rFont val="宋体"/>
        <family val="0"/>
      </rPr>
      <t>朱世杨</t>
    </r>
  </si>
  <si>
    <r>
      <rPr>
        <sz val="11"/>
        <rFont val="宋体"/>
        <family val="0"/>
      </rPr>
      <t>王相茗</t>
    </r>
  </si>
  <si>
    <r>
      <t xml:space="preserve"> </t>
    </r>
    <r>
      <rPr>
        <sz val="11"/>
        <rFont val="宋体"/>
        <family val="0"/>
      </rPr>
      <t>彭瑞</t>
    </r>
  </si>
  <si>
    <r>
      <rPr>
        <sz val="11"/>
        <rFont val="宋体"/>
        <family val="0"/>
      </rPr>
      <t>岳宗旭</t>
    </r>
  </si>
  <si>
    <r>
      <rPr>
        <sz val="11"/>
        <rFont val="宋体"/>
        <family val="0"/>
      </rPr>
      <t>王皓宇</t>
    </r>
  </si>
  <si>
    <r>
      <rPr>
        <sz val="11"/>
        <rFont val="宋体"/>
        <family val="0"/>
      </rPr>
      <t>王健</t>
    </r>
  </si>
  <si>
    <r>
      <rPr>
        <sz val="11"/>
        <rFont val="宋体"/>
        <family val="0"/>
      </rPr>
      <t>何志想</t>
    </r>
  </si>
  <si>
    <r>
      <rPr>
        <sz val="11"/>
        <rFont val="宋体"/>
        <family val="0"/>
      </rPr>
      <t>刘心茹</t>
    </r>
  </si>
  <si>
    <r>
      <rPr>
        <sz val="11"/>
        <rFont val="宋体"/>
        <family val="0"/>
      </rPr>
      <t>刘玉顶</t>
    </r>
  </si>
  <si>
    <r>
      <rPr>
        <sz val="11"/>
        <rFont val="宋体"/>
        <family val="0"/>
      </rPr>
      <t>包睿</t>
    </r>
  </si>
  <si>
    <r>
      <rPr>
        <sz val="11"/>
        <rFont val="宋体"/>
        <family val="0"/>
      </rPr>
      <t>杨岳驰</t>
    </r>
  </si>
  <si>
    <r>
      <rPr>
        <sz val="11"/>
        <rFont val="宋体"/>
        <family val="0"/>
      </rPr>
      <t>江沛杰</t>
    </r>
  </si>
  <si>
    <r>
      <rPr>
        <sz val="11"/>
        <rFont val="宋体"/>
        <family val="0"/>
      </rPr>
      <t>李佳怡</t>
    </r>
  </si>
  <si>
    <r>
      <rPr>
        <sz val="11"/>
        <rFont val="宋体"/>
        <family val="0"/>
      </rPr>
      <t>李琅</t>
    </r>
  </si>
  <si>
    <r>
      <rPr>
        <sz val="11"/>
        <rFont val="宋体"/>
        <family val="0"/>
      </rPr>
      <t>吴青衡</t>
    </r>
  </si>
  <si>
    <r>
      <rPr>
        <sz val="11"/>
        <rFont val="宋体"/>
        <family val="0"/>
      </rPr>
      <t>张骁</t>
    </r>
  </si>
  <si>
    <r>
      <rPr>
        <sz val="11"/>
        <rFont val="宋体"/>
        <family val="0"/>
      </rPr>
      <t>王瑞文</t>
    </r>
  </si>
  <si>
    <r>
      <rPr>
        <sz val="11"/>
        <rFont val="宋体"/>
        <family val="0"/>
      </rPr>
      <t>柏祎明</t>
    </r>
  </si>
  <si>
    <r>
      <rPr>
        <sz val="11"/>
        <rFont val="宋体"/>
        <family val="0"/>
      </rPr>
      <t>朱兆昊</t>
    </r>
  </si>
  <si>
    <r>
      <rPr>
        <sz val="11"/>
        <rFont val="宋体"/>
        <family val="0"/>
      </rPr>
      <t>侯吉康</t>
    </r>
  </si>
  <si>
    <r>
      <rPr>
        <sz val="11"/>
        <rFont val="宋体"/>
        <family val="0"/>
      </rPr>
      <t>李孟轲</t>
    </r>
  </si>
  <si>
    <r>
      <rPr>
        <sz val="11"/>
        <rFont val="宋体"/>
        <family val="0"/>
      </rPr>
      <t>侯德尚</t>
    </r>
  </si>
  <si>
    <r>
      <rPr>
        <sz val="11"/>
        <rFont val="宋体"/>
        <family val="0"/>
      </rPr>
      <t>崔晓</t>
    </r>
  </si>
  <si>
    <r>
      <rPr>
        <sz val="11"/>
        <rFont val="宋体"/>
        <family val="0"/>
      </rPr>
      <t>贾博</t>
    </r>
  </si>
  <si>
    <r>
      <rPr>
        <sz val="11"/>
        <rFont val="宋体"/>
        <family val="0"/>
      </rPr>
      <t>刘潇繁</t>
    </r>
  </si>
  <si>
    <r>
      <rPr>
        <sz val="11"/>
        <rFont val="宋体"/>
        <family val="0"/>
      </rPr>
      <t>李岩</t>
    </r>
  </si>
  <si>
    <r>
      <rPr>
        <sz val="11"/>
        <rFont val="宋体"/>
        <family val="0"/>
      </rPr>
      <t>陈静霓</t>
    </r>
  </si>
  <si>
    <r>
      <rPr>
        <sz val="11"/>
        <rFont val="宋体"/>
        <family val="0"/>
      </rPr>
      <t>李炳毅</t>
    </r>
  </si>
  <si>
    <r>
      <rPr>
        <sz val="11"/>
        <rFont val="宋体"/>
        <family val="0"/>
      </rPr>
      <t>高清臣</t>
    </r>
  </si>
  <si>
    <r>
      <rPr>
        <sz val="11"/>
        <rFont val="宋体"/>
        <family val="0"/>
      </rPr>
      <t>刘鑫俣</t>
    </r>
  </si>
  <si>
    <r>
      <rPr>
        <sz val="11"/>
        <rFont val="宋体"/>
        <family val="0"/>
      </rPr>
      <t>葛子聪</t>
    </r>
  </si>
  <si>
    <r>
      <rPr>
        <sz val="11"/>
        <rFont val="宋体"/>
        <family val="0"/>
      </rPr>
      <t>黄晓彤</t>
    </r>
  </si>
  <si>
    <r>
      <rPr>
        <sz val="11"/>
        <rFont val="宋体"/>
        <family val="0"/>
      </rPr>
      <t>申皓月</t>
    </r>
  </si>
  <si>
    <r>
      <rPr>
        <sz val="11"/>
        <rFont val="宋体"/>
        <family val="0"/>
      </rPr>
      <t>刘巍</t>
    </r>
  </si>
  <si>
    <r>
      <rPr>
        <sz val="11"/>
        <rFont val="宋体"/>
        <family val="0"/>
      </rPr>
      <t>陈真</t>
    </r>
  </si>
  <si>
    <r>
      <rPr>
        <sz val="11"/>
        <rFont val="宋体"/>
        <family val="0"/>
      </rPr>
      <t>张涛</t>
    </r>
  </si>
  <si>
    <r>
      <rPr>
        <sz val="11"/>
        <rFont val="宋体"/>
        <family val="0"/>
      </rPr>
      <t>夏超</t>
    </r>
  </si>
  <si>
    <r>
      <rPr>
        <sz val="11"/>
        <rFont val="宋体"/>
        <family val="0"/>
      </rPr>
      <t>龚凌云</t>
    </r>
  </si>
  <si>
    <r>
      <rPr>
        <sz val="11"/>
        <rFont val="宋体"/>
        <family val="0"/>
      </rPr>
      <t>王盛世</t>
    </r>
  </si>
  <si>
    <r>
      <rPr>
        <sz val="11"/>
        <rFont val="宋体"/>
        <family val="0"/>
      </rPr>
      <t>电气</t>
    </r>
  </si>
  <si>
    <r>
      <rPr>
        <sz val="11"/>
        <rFont val="宋体"/>
        <family val="0"/>
      </rPr>
      <t>王邦彦</t>
    </r>
  </si>
  <si>
    <r>
      <rPr>
        <sz val="11"/>
        <rFont val="宋体"/>
        <family val="0"/>
      </rPr>
      <t>于浩天</t>
    </r>
  </si>
  <si>
    <r>
      <rPr>
        <sz val="11"/>
        <rFont val="宋体"/>
        <family val="0"/>
      </rPr>
      <t>林钰钧</t>
    </r>
  </si>
  <si>
    <r>
      <rPr>
        <sz val="11"/>
        <rFont val="宋体"/>
        <family val="0"/>
      </rPr>
      <t>尚瑞琦</t>
    </r>
  </si>
  <si>
    <r>
      <rPr>
        <sz val="11"/>
        <rFont val="宋体"/>
        <family val="0"/>
      </rPr>
      <t>肖洪飞</t>
    </r>
  </si>
  <si>
    <r>
      <rPr>
        <sz val="11"/>
        <rFont val="宋体"/>
        <family val="0"/>
      </rPr>
      <t>张又文</t>
    </r>
  </si>
  <si>
    <r>
      <rPr>
        <sz val="11"/>
        <rFont val="宋体"/>
        <family val="0"/>
      </rPr>
      <t>柏崇涛</t>
    </r>
  </si>
  <si>
    <r>
      <rPr>
        <sz val="11"/>
        <rFont val="宋体"/>
        <family val="0"/>
      </rPr>
      <t>高淑萍</t>
    </r>
  </si>
  <si>
    <r>
      <rPr>
        <sz val="11"/>
        <rFont val="宋体"/>
        <family val="0"/>
      </rPr>
      <t>王远</t>
    </r>
  </si>
  <si>
    <r>
      <rPr>
        <sz val="11"/>
        <rFont val="宋体"/>
        <family val="0"/>
      </rPr>
      <t>吴洁</t>
    </r>
  </si>
  <si>
    <r>
      <rPr>
        <sz val="11"/>
        <rFont val="宋体"/>
        <family val="0"/>
      </rPr>
      <t>许天蕾</t>
    </r>
  </si>
  <si>
    <r>
      <rPr>
        <sz val="11"/>
        <rFont val="宋体"/>
        <family val="0"/>
      </rPr>
      <t>廖子杰</t>
    </r>
  </si>
  <si>
    <r>
      <rPr>
        <sz val="11"/>
        <rFont val="宋体"/>
        <family val="0"/>
      </rPr>
      <t>史世林</t>
    </r>
  </si>
  <si>
    <r>
      <rPr>
        <sz val="11"/>
        <rFont val="宋体"/>
        <family val="0"/>
      </rPr>
      <t>张昊</t>
    </r>
  </si>
  <si>
    <r>
      <rPr>
        <sz val="11"/>
        <rFont val="宋体"/>
        <family val="0"/>
      </rPr>
      <t>高晋坤</t>
    </r>
  </si>
  <si>
    <r>
      <rPr>
        <sz val="11"/>
        <rFont val="宋体"/>
        <family val="0"/>
      </rPr>
      <t>张程</t>
    </r>
  </si>
  <si>
    <r>
      <rPr>
        <sz val="11"/>
        <rFont val="宋体"/>
        <family val="0"/>
      </rPr>
      <t>魏邦达</t>
    </r>
  </si>
  <si>
    <r>
      <rPr>
        <sz val="11"/>
        <rFont val="宋体"/>
        <family val="0"/>
      </rPr>
      <t>何伟</t>
    </r>
  </si>
  <si>
    <r>
      <rPr>
        <sz val="11"/>
        <rFont val="宋体"/>
        <family val="0"/>
      </rPr>
      <t>王诗雅</t>
    </r>
  </si>
  <si>
    <r>
      <rPr>
        <sz val="11"/>
        <rFont val="宋体"/>
        <family val="0"/>
      </rPr>
      <t>张瀚</t>
    </r>
  </si>
  <si>
    <r>
      <rPr>
        <sz val="11"/>
        <rFont val="宋体"/>
        <family val="0"/>
      </rPr>
      <t>傅楚频</t>
    </r>
  </si>
  <si>
    <r>
      <rPr>
        <sz val="11"/>
        <rFont val="Arial"/>
        <family val="2"/>
      </rPr>
      <t>袁哲宇</t>
    </r>
  </si>
  <si>
    <r>
      <rPr>
        <sz val="11"/>
        <rFont val="Arial"/>
        <family val="2"/>
      </rPr>
      <t>周家熠</t>
    </r>
  </si>
  <si>
    <r>
      <rPr>
        <sz val="11"/>
        <rFont val="宋体"/>
        <family val="0"/>
      </rPr>
      <t>李少林</t>
    </r>
  </si>
  <si>
    <r>
      <rPr>
        <sz val="11"/>
        <rFont val="Arial"/>
        <family val="2"/>
      </rPr>
      <t>杜明鉴</t>
    </r>
  </si>
  <si>
    <r>
      <rPr>
        <sz val="11"/>
        <rFont val="宋体"/>
        <family val="0"/>
      </rPr>
      <t>张乐</t>
    </r>
  </si>
  <si>
    <r>
      <rPr>
        <sz val="11"/>
        <rFont val="宋体"/>
        <family val="0"/>
      </rPr>
      <t>经管</t>
    </r>
  </si>
  <si>
    <r>
      <rPr>
        <sz val="11"/>
        <rFont val="宋体"/>
        <family val="0"/>
      </rPr>
      <t>邹潇</t>
    </r>
  </si>
  <si>
    <r>
      <rPr>
        <sz val="11"/>
        <rFont val="宋体"/>
        <family val="0"/>
      </rPr>
      <t>林丛荫</t>
    </r>
  </si>
  <si>
    <r>
      <rPr>
        <sz val="11"/>
        <rFont val="宋体"/>
        <family val="0"/>
      </rPr>
      <t>张煜</t>
    </r>
  </si>
  <si>
    <r>
      <rPr>
        <sz val="11"/>
        <rFont val="宋体"/>
        <family val="0"/>
      </rPr>
      <t>王浚铭</t>
    </r>
  </si>
  <si>
    <r>
      <rPr>
        <sz val="11"/>
        <rFont val="宋体"/>
        <family val="0"/>
      </rPr>
      <t>胡江柠</t>
    </r>
  </si>
  <si>
    <r>
      <rPr>
        <sz val="11"/>
        <rFont val="宋体"/>
        <family val="0"/>
      </rPr>
      <t>黄访</t>
    </r>
  </si>
  <si>
    <r>
      <rPr>
        <sz val="11"/>
        <rFont val="宋体"/>
        <family val="0"/>
      </rPr>
      <t>胡昕钰</t>
    </r>
  </si>
  <si>
    <r>
      <rPr>
        <sz val="11"/>
        <rFont val="宋体"/>
        <family val="0"/>
      </rPr>
      <t>王双颖</t>
    </r>
  </si>
  <si>
    <r>
      <rPr>
        <sz val="11"/>
        <rFont val="宋体"/>
        <family val="0"/>
      </rPr>
      <t>刘恩东</t>
    </r>
  </si>
  <si>
    <r>
      <rPr>
        <sz val="11"/>
        <rFont val="宋体"/>
        <family val="0"/>
      </rPr>
      <t>季金禹</t>
    </r>
  </si>
  <si>
    <r>
      <rPr>
        <sz val="11"/>
        <rFont val="宋体"/>
        <family val="0"/>
      </rPr>
      <t>曹泽勇</t>
    </r>
  </si>
  <si>
    <r>
      <rPr>
        <sz val="11"/>
        <rFont val="宋体"/>
        <family val="0"/>
      </rPr>
      <t>董峻岐</t>
    </r>
  </si>
  <si>
    <r>
      <rPr>
        <sz val="11"/>
        <rFont val="宋体"/>
        <family val="0"/>
      </rPr>
      <t>董雨洁</t>
    </r>
  </si>
  <si>
    <r>
      <rPr>
        <sz val="11"/>
        <rFont val="宋体"/>
        <family val="0"/>
      </rPr>
      <t>许听晨</t>
    </r>
  </si>
  <si>
    <r>
      <rPr>
        <sz val="11"/>
        <rFont val="宋体"/>
        <family val="0"/>
      </rPr>
      <t>冯梓峰</t>
    </r>
  </si>
  <si>
    <r>
      <rPr>
        <sz val="11"/>
        <rFont val="宋体"/>
        <family val="0"/>
      </rPr>
      <t>张钧洋</t>
    </r>
  </si>
  <si>
    <r>
      <rPr>
        <sz val="11"/>
        <rFont val="宋体"/>
        <family val="0"/>
      </rPr>
      <t>机械</t>
    </r>
  </si>
  <si>
    <r>
      <rPr>
        <sz val="11"/>
        <rFont val="宋体"/>
        <family val="0"/>
      </rPr>
      <t>唐佩妍</t>
    </r>
  </si>
  <si>
    <r>
      <rPr>
        <sz val="11"/>
        <rFont val="宋体"/>
        <family val="0"/>
      </rPr>
      <t>舒悦</t>
    </r>
  </si>
  <si>
    <t>重庆大学优秀共青团干部 0.01
班长 0.01
重庆大学大学生科研训练计划项目校级合格 0.02
美国大学生数学建模竞赛H奖 0.05
全国大学生先进成图技术与产品信息建模创新大赛国家级二等奖 0.05
iCAN国际创新创业大赛重庆市分赛省部级三等奖 0.01
重庆大学合唱节校级一等奖 0.006</t>
  </si>
  <si>
    <t>团支书 0.005
大学英语六级及格 0.005
智能车竞赛校级二等奖 0.006</t>
  </si>
  <si>
    <t>重庆大学优秀学生 0.01
重庆大学大学生科研训练计划项目校级合格 0.02
美国大学生数学建模竞赛H奖 0.05
全国大学生工程训练综合能力竞赛重庆大学校赛校级二等奖 0.006</t>
  </si>
  <si>
    <t>国家级（市级）大学生创新训练（创业、创业实践）项目国家级中等 0.08
中国大学生电动方程式大赛国家级效率测试第二名 0.1</t>
  </si>
  <si>
    <t>国家级大学生创新训练国家级良好 0.1
全国大学生机械创新设计大赛国家级一等奖 0.3</t>
  </si>
  <si>
    <t>国家级大学生创业训练项目国家级优秀0.15
重庆大学大学生科研训练计划项目校级合格0.02
中国互联网+大学生创新创业大赛国家级银奖0.3</t>
  </si>
  <si>
    <t>重庆大学优秀共青团干部0.01
弘深学院易班工作站部长0.005
英语六级0.005
重庆大学大学生科研训练计划项目 校级 合格0.02
美国大学生数学建模竞赛H奖0.05
“挑战杯”全国大学生课外学术科技作品竞赛 省级 特等奖0.075
中国互联网+大学生创新创业大赛 省级 金奖0.05
全国大学生电子设计竞赛 省级 成功参赛奖0.005
第十一届 iCAN 国际创新创业大赛 省级 三等奖0.01
全国大学生节能减排社会实践与科技竞赛 校级 一等奖0.0075
重庆大学第四届“树声前锋杯”电工电子技能竞赛 校级 优胜奖0.001
弹力带操体育竞赛 校级 三等奖0.001</t>
  </si>
  <si>
    <t>重庆市普通高校215-2017学年度文艺活动先进个人0.05
英语六级0.005
重庆市第五届大学生艺术展演活动省级二等奖0.01
重庆大学第八届合唱节“放歌新时代，建设‘双一流’”合唱展演校级一等奖0.006</t>
  </si>
  <si>
    <t>英语六级0.005
国家级大学生创新训练项目优秀0.15
大学生科研训练计划项目合格0.02
美国大学生数学建模竞赛（MCM/ICM）M奖0.1</t>
  </si>
  <si>
    <t>暑期社会实践先进个人0.01
校青协项目部副部长0.005
英语六级0.005
“超级团支部，唱响青春别样红”主题团支部合唱比赛校级一等奖0.006</t>
  </si>
  <si>
    <t>CIDP组委会理事长助理0.005
英语六级0.005
美赛H奖0.05</t>
  </si>
  <si>
    <t>十佳学院易班学生工作站0.01
英语六级 0.005
弹力带操校级三等奖 0.001
“预防艾滋病”主题征文大赛校级优秀奖 0.0005
重庆大学寒假社会实践活动校级组织奖 0.0005</t>
  </si>
  <si>
    <t>闫星</t>
  </si>
  <si>
    <t>无</t>
  </si>
  <si>
    <t>重庆大学优秀学生干部 0.01
校团委组织部干部管理中心副主任 0.005
英语六级 0.005
重庆大学SRTP校级合格 0.02
第四届中国“互联网+”大学生创新创业大赛省部级金奖 0.075
重庆大学春季运动会弹力健身操比赛 0.001</t>
  </si>
  <si>
    <t>重庆大学 体育活动 先进 个人0.01
英语六级0.005
重庆大学大学生科研训练计划项校级合格0.02
全国大学生数学建模竞赛省级一等奖0.05
台湾省电磁能认证0.05
TI 杯重庆市大学生电子设计竞赛省部级三等奖0.01
重庆大学 “树声前锋杯”电工电子技能竞赛 学校级 三等奖0.004
重庆大学纪念建团 95 周年“超级团支部，唱响青春别样 红”合唱比赛校级一等奖0.006</t>
  </si>
  <si>
    <t>重庆大学优秀学生干部0.01
学生社团社长0.005
英语六级0.005
重庆大学大学生科研训练计划项目校级合格0.02
美模H奖 0.05
全国大学生数学竞赛 省部级三等奖0.01
全国大学生英语竞赛国家三等奖0.01
重庆大学“超级团支部，唱响青春别样红”主题团支部合唱比赛校级一等奖0.006
重庆大学第八届合唱节校级一等奖0.006</t>
  </si>
  <si>
    <t>弘深学院团委学生会体育部部长 0.005
英语六级类 0.005
美国大学生数学建模竞赛（MCM/ICM）F奖 0.3
重庆市大学生电子设计竞赛省级三等奖 0.01
重庆大学第八届合唱节合唱展演校级一等奖 0.006
重庆大学纪念建团95周年团支部合唱比赛校级一等奖 0.006
重庆大学弹力带操比赛校级三等奖 0.001
重庆大学手语操比赛校级三等奖 0.001</t>
  </si>
  <si>
    <t>2016 级学生军训优秀学员0.01
重庆大学大学生科研训练计划项目校级优秀0.1
美赛H奖0.05
TI 杯重庆市大学生电子设计竞赛省部级三等奖0.01
世界华语辩论锦标赛省部级冠军0.03
重庆大学第八届合唱节校级一等奖0.006</t>
  </si>
  <si>
    <t>重庆大学优秀学生0.01
英语六级0.005
重庆大学团支部合唱比赛 校级 一等奖0.006
电工电子技能竞赛 校级 优胜奖0.001
美国大学生数学建模竞赛H奖0.05</t>
  </si>
  <si>
    <t>合唱比赛团支部荣誉称号0.006
英语六级0.005
“重庆大学大学生科研训练计划”项目校级合格0.02
第十二届国家级大学生创新训练项目国家级优秀0.15
重庆大学暑期电子设计竞赛训练营优秀营员0.001
全国大学生电子设计竞赛省部级成功参赛奖0.005
重庆大学 “树声前锋杯”电工电子技能竞赛 学校级 三等奖0.004
重庆大学团委创客冬令营 学校级 一等奖0.01
“TI”杯重庆市大学生电子设计竞赛 省部级 成功参赛奖0.005</t>
  </si>
  <si>
    <t>英语六级0.005
全国大学生数学建模竞赛省级二等奖0.03</t>
  </si>
  <si>
    <t>英语六级0.005
重庆大学SRTP校级合格 0.02
招生宣传校级一等奖 0.006</t>
  </si>
  <si>
    <t>重庆大学优秀学生 0.01
英语六级0.005
全国大学生数学竞赛重庆赛区省级二等奖0.03
重庆市第37届“校园之春”辩论赛冠军0.03</t>
  </si>
  <si>
    <t>重庆大学三好学生 0.01
英语六级604及格 0.005
国家级大学生创新训练项目良好 0.1
重庆大学srtp校级合格 0.02
“创青春”全国大学生创业大赛 铜奖排名第9  0.1
互联网+大学生创新创业大赛 银奖排名第10  0.15
全国英语竞赛二等奖 0.03
美赛H奖 0.03
第五届全国大学生能源经济学术创意大赛三等奖 0.01
重庆大学挑战杯选拔赛优秀奖0.001
重庆大学第八届合唱节一等奖 0.006</t>
  </si>
  <si>
    <t>重庆市青年志愿者先进个人0.05 
弘深学院青协主席0.005 
英语六级0.005 
国家级大学生创业训练项目国家级优秀结题0.15 
重庆大学SRTP校级良好0.06 
数模国赛重庆赛区一等奖0.05 
全国大学生电子商务“创新、创意及创业”挑战赛重庆赛区省级二等奖0.03</t>
  </si>
  <si>
    <t>重庆大学优秀学生干部0.01
校团委采编中心副主任0.005
大学英语六级0.005
第七届国家级大学生创新创业实践项目优秀结题0.15
重庆大学SRTP大学生科研训练计划项目合格结题0.02
2019全国高校人工智能创新大赛全国一等奖0.05
全国大学生环保知识竞赛优秀奖0.005
第十六届“挑战杯”全国大学生课外学术科技作品竞赛重庆市特等奖0.1
第五届中国互联网+大学生创新创业大赛重庆市金奖0.075
重庆市璧山区第三届创新创业大赛市二等奖0.03
第十一届iCAN国际创新创业大赛市三等奖0.01
“与信仰对话”习近平的七年知青岁月征文比赛校一等奖0.01
重庆大学SQIP项目——汉语速记大赛优胜奖0.001
重庆大学第八届合唱比赛校一等奖0.006
重庆大学“超级团支部，唱响青春别样红”主题团支部合唱比赛校一等奖0.006
运动会弹力带操比赛校三等奖0.001</t>
  </si>
  <si>
    <t xml:space="preserve">重庆大学创新创业先进个人校级0.01
重庆大学精神文明先进个人校级0.01
大学生英语六级及格0.005
国家级大学生创业训练项目国家级优秀结题0.15
重庆大学大学生科研训练计划项目校级合格结题排名第三0.02
2018年第四届中国“互联网＋”大学生创新创业大赛全国银奖国家级全国银奖排名第三0.3
全国大学生电子商务“创新 创意 创业”挑战赛 校级特等奖排名第二0.02
重庆大学防艾主题活动征文奖校级一等奖0.006
“挑战杯”全国大学生课外学术科技作品竞赛校级二等奖排名第二 0.006
美国大学生数学建模竞赛（MCM/ICM）S奖排名第三0.002
重庆大学寒假社会实践活动院级三等奖排名第一 </t>
  </si>
  <si>
    <t>重庆大学青年五四奖章0.01
重庆大学弘深学院心理健康协会主席0.005
大学英语6级及格0.005
国家级（市级）大学生创新训练（创业、创业实践）项目优秀0.1125
SRTP校级合格0.02
互联网+大学生创新创业大赛重庆赛区金奖(第四名) 0.075
重庆市第五节大学生艺术展演活动器乐项目合奏类二等奖0.01
 “超级团支部，唱响青春别样红”主题团支部合唱比赛一等奖0.006</t>
  </si>
  <si>
    <t>重庆大学优秀学生0.01
英语六级 0.005
重庆大学srtp校级良好 0.06
全国大学生数学竞赛重庆赛区省级一等奖  0.05
全国大学生英语竞赛国家级二等奖 0.03</t>
  </si>
  <si>
    <t>院团委学生会部长0.005
英语六级0.005
国家级大学生创业训练项目合格0.06
重庆大学SRTP合格0.02
美模H奖0.05
全国大学生能源经济学术创意大赛0.005
重庆大学主题团支部合唱比赛超级团支部一等奖0.006
重庆大学第八届合唱节合唱展演一等奖0.006
重庆大学心理健康手语操比赛三等奖0.001</t>
  </si>
  <si>
    <t>重庆大学优秀学生干部0.01 
经管学院学生会副主席0.01 
大学英语六级及格430分 0.005 
国家级大学生创业训练项目国家级优秀结题国家级优秀结题0.15 
学术论文 SCI 《A neural model for type classification of entities for text》 SCI二区 二作0.15 
第八届全国大学生电子商务“创新、创意及创业”挑战赛重庆赛区二等奖0.03 
 “超级团支部，唱响青春别样红”超级团支部  校级一等奖 0.006</t>
  </si>
  <si>
    <t>重庆大学优秀共青团员 0.01
第九届全国大学生数学竞赛省一等奖 0.05
重庆市第五届大学生艺术展演活动一等奖 0.02
重庆大学朗朗重大一等奖 0.006
重庆大学第八届合唱节合唱展演一等奖 0.006
重庆市璧山区第三届创新创业大赛二等奖 0.03
2018年大学生微创业行动金奖 0.1
第五届中国“互联网+”大学生创新创业大赛重庆市金奖 0.075
第十六届“挑战杯”全国大学生课外学术科技作品竞赛重庆市金奖 0.075
重庆大学2019年大学生节能减排社会实践与科技竞赛二等奖 0.006
国家级大学生创业训练项目结题优秀 0.1125</t>
  </si>
  <si>
    <t>重庆大学军训优秀学员 0.01
弘深学院经管创新实验班 班长 0.005
大学英语六级合格 0.005
国家级大学生创业实践项目优秀 0.15
中国互联网+大学生创新创业大赛 铜奖0.2
“创青春”全国大学生创业大赛重庆赛区金奖 0.1
第八届全国大学生电子商务“创新、创意及创业”挑战赛二等奖 0.03
“超级团支部，唱响青春别样红”主题团支部合唱比赛 超级团支部 0.006
重庆大学第八届合唱节 一等奖0.006</t>
  </si>
  <si>
    <t>重庆大学优秀共青团员0.01
大学英语六级 0.005
全国大学生英语竞赛省部级三等奖0.01
校合唱大赛一等奖0.006
“外研社杯”英语辩论赛校级优胜奖0.0005</t>
  </si>
  <si>
    <t>美国大学生数学建 模竞赛 国际级 特等奖提名 （finalist） 0.3 
全国大学生计算机 设计大赛 国家级 国家二等奖  0.1</t>
  </si>
  <si>
    <t>重庆市三好学生 0.05
大学生英语六级及格 0.005
重庆大学科研训练项目计划校级合格 0.02
第十二届“三菱电机杯”全国大学生电气与自动化大赛国家级一等奖 0.05
“高教杯”全国大学生先进成图技术与产品信息建模创新大赛国家级一等奖 0.1
2018全国大学生数学建模竞赛省部级一等奖 0.05
第九届全国大学生数学竞赛（非数学类）重庆赛区省部级二等奖 0.03
第六届全国大学生工程训练综合能力竞赛省部级三等奖 0.01
2017“探知未来”全国青年科普创新实验暨作品大赛校内赛校级一等奖 0.01
重庆大学第八届合唱节校级一等奖 0.01
重庆大学第三届“树声前锋杯”化学实验趣味竞赛校级三等奖 0.004</t>
  </si>
  <si>
    <t>重庆大学优秀学生 0.01
院团委学生会生活部部长 0.005
大学英语六级及格 0.005
重庆市大学生创新训练项目市级良好 0.08
重庆大学大学生科研训练计划项目校级合格 0.02
全国大学生数学建模竞赛国家级二等奖 0.2
全国大学生先进成图技术与产品信息建模创新大赛国家级一等奖 0.1
全国大学生数学竞赛市级二等奖 0.03</t>
  </si>
  <si>
    <t>重庆市创新能力提升先进个人 0.05
美国大学生数学建模竞赛M奖 0.1
全国大学生机械创新设计大赛国家级二等奖 0.2
全国大学生数学建模竞赛国家级二等奖 0.2
全国大学生数学竞赛国家级二等奖 0.1</t>
  </si>
  <si>
    <t>重庆大学文艺活动先进个人 0.01
大学英语六级及格 0.005
国家级（市级）大学生创新训练（创业、创业实践）项目优秀 0.12
全国大学生节能减排社会实践与科技竞赛国家级一等奖 0.3
全国大学生数学建模竞赛国家级二等奖 0.2
美国大学生数学建模竞赛H奖 0.05</t>
  </si>
  <si>
    <t>重庆大学社团先进个人 0.01
大学英语六级及格 0.005
实用型专利授权第一排名 0.02
全国大学生数学建模竞赛国家级二等奖 0.2
全国大学生先进成图技术与产品信息建模创新大赛国家级二等奖 0.05
中国机器人大赛国家级优胜奖0.0375</t>
  </si>
  <si>
    <t>文明寝室 0.01
重庆市大学生创新训练项目市级良好 0.08
全国大学生先进成图技术与产品信息建模创新大赛国家级二等奖 0.05
重庆大学物理学术竞赛非专业组校级一等奖 0.01
重庆大学第二届“树声前锋杯”化学实验竞赛校级二等奖 0.006
重庆大学第三届树声前锋杯机械识图绘图大赛校级二等奖 0.006
运动会弹力带操比赛校级三等奖 0.001</t>
  </si>
  <si>
    <t>重庆大学优秀共青团员 0.01
大学英语六级及格 0.005
国家级大学生科研训练项目国家级良好 0.1
重庆大学SRTP项目校级合格 0.02
美国大学生数学建模竞赛M奖 0.1
全国大学生英语竞赛国家级二等奖 0.03
重庆大学节能减排大赛校级优胜奖 0.001</t>
  </si>
  <si>
    <t>优秀共青团干部 0.01
班长 0.005
全国大学生周培源力学竞赛国家级三等奖 0.05
全国大学生数学竞赛国家级三等奖 0.01</t>
  </si>
  <si>
    <t>重庆市文明寝室 0.05
英语六级 0.005
重庆大学SRTP校级合格 0.02
美模F奖 0.3
全国大学生英语竞赛国家级三等奖0.01
全国大学生数学竞赛重庆赛区省级三等奖 0.01</t>
  </si>
  <si>
    <r>
      <rPr>
        <sz val="11"/>
        <rFont val="宋体"/>
        <family val="0"/>
      </rPr>
      <t>陈静霓</t>
    </r>
  </si>
  <si>
    <r>
      <rPr>
        <sz val="11"/>
        <rFont val="宋体"/>
        <family val="0"/>
      </rPr>
      <t>刘鑫俣</t>
    </r>
  </si>
  <si>
    <r>
      <rPr>
        <sz val="11"/>
        <rFont val="宋体"/>
        <family val="0"/>
      </rPr>
      <t>葛子聪</t>
    </r>
  </si>
  <si>
    <r>
      <rPr>
        <sz val="11"/>
        <rFont val="宋体"/>
        <family val="0"/>
      </rPr>
      <t>黄晓彤</t>
    </r>
  </si>
  <si>
    <r>
      <rPr>
        <sz val="11"/>
        <rFont val="宋体"/>
        <family val="0"/>
      </rPr>
      <t>申皓月</t>
    </r>
  </si>
  <si>
    <r>
      <rPr>
        <sz val="11"/>
        <rFont val="宋体"/>
        <family val="0"/>
      </rPr>
      <t>李炳毅</t>
    </r>
  </si>
  <si>
    <r>
      <rPr>
        <sz val="11"/>
        <rFont val="宋体"/>
        <family val="0"/>
      </rPr>
      <t>高清臣</t>
    </r>
  </si>
  <si>
    <r>
      <rPr>
        <sz val="11"/>
        <rFont val="宋体"/>
        <family val="0"/>
      </rPr>
      <t>于浩天</t>
    </r>
  </si>
  <si>
    <r>
      <rPr>
        <sz val="11"/>
        <rFont val="宋体"/>
        <family val="0"/>
      </rPr>
      <t>电气</t>
    </r>
  </si>
  <si>
    <t>重庆大学寒假社会实践先进个人 0.01
大学英语六级及格 0.005
重庆大学大学生科研训练计划项目校级合格 0.02
美国大学生数学建模竞赛H奖 0.03
清华IE亮剑全国工业工程应用案例大赛国家级三等奖 0.01
全国大学生电子商务“创新、创意及创业”挑战赛“寻味武隆杯”重庆赛区选拔赛省部级特等奖 0.1
全国大学生数学建模竞赛省部级一等奖 0.05
iCAN国际创新创业大赛西南赛区选拔赛省部级二等奖 0.03
重庆大学第一届数学建模挑战赛“数统杯”校级一等奖 0.01
重庆大学2019年大学生节能减排社会实践与科技竞赛校级三等奖 0.003
富士康科技集团重庆园区2019年“3+1”大三实习总结校级一等奖 0.01
重庆大学虎溪校区《全面从严治党面对面》、《之江新语》学生组征文比赛校级优秀征文 0.0005</t>
  </si>
  <si>
    <t>“2016-2017学年重庆市高校团学工作”优秀社团按干部 0.05
英语六级 0.005
全国大学生数学建模竞赛 0.2
全国大学生先进成图技术与产品信息建模创新大赛 0.1</t>
  </si>
  <si>
    <t>重庆市高校文明寝室0.05
弘深学院土建大类实验班 班长0.005
大学英语 六级0.005
2018年重庆市大学生创新训练项目0.08
第九届重庆大学大学生科研训练计划0.02
第十二届全国周培源大学生力学竞赛（个人赛）0.05
全国大学生数学建模竞赛（2018)0.1
2017-2018学年度重庆大学物理学术竞赛非专业组0.004</t>
  </si>
  <si>
    <t>学生干部0.005
大学英语六级0.005
美国大学生数学建模比赛0.06</t>
  </si>
  <si>
    <t>英语六级0.005
国家级大学生创业训练项目0.06
重庆大学大学生科研训练计划项目0.02
美国大学生数学建模竞赛0.05
重庆大学第八届合唱节0.006</t>
  </si>
  <si>
    <t>全国大学生先进成图技术与产品信息建模创新大赛0.025
英语六级0.005
重庆大学大学生科研训练计划0.02</t>
  </si>
  <si>
    <t>荣誉称号重庆市文明寝室0.05
大学英语六级及格0.005
科研和创新实践活动重庆大学大学生科研训练计划项目0.1
科研和创新实践活动国家级大学生创新训练项目0.1
学科竞赛文体艺美等竞赛“树声前锋杯”体育综合赛事0.003
学科竞赛文体艺美等竞赛重庆大学寒假社会实践活动0.001</t>
  </si>
  <si>
    <t>英语六级0.005
第七届国家级大学生创业训练项目0.06</t>
  </si>
  <si>
    <t>青年志愿者先进个人 0.01
大学英语六级 0.005
国家级大学生创新训练项目 国家级良好 0.1
重庆大学科研训练项目 校级良好 0.1
美国大学生数模竞赛 M奖 0.1
全国大学先进成图建模一等奖 0.1</t>
  </si>
  <si>
    <t>重庆大学优秀共青团员0.01
大学英语六级0.005
重庆大学大学生科研训练计划项目0.02
全国大学生数学建模竞赛0.2
全国大学生数学竞赛0.01
“树声前锋杯”一触即发科技创新邀请赛0.004</t>
  </si>
  <si>
    <t>荣誉称号：重庆市体育道德风尚先进个人0.05
大学英语六级0.005
文体竞赛：重庆大学“羽你相伴”羽毛球双打比赛0.006</t>
  </si>
  <si>
    <t>大学英语六级0.005
弹力带操比赛0.001
全国大学生英语竞赛0.03</t>
  </si>
  <si>
    <r>
      <t>创新创业先进个人 0.01
班长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大学英语六级及格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国家级（市级）大学生创新训练（创业、创业实践）项目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0.1
重庆大学大学生科研训练计划项目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0.1
全国大学生先进成图技术与产品信息建模创新大赛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0.1</t>
    </r>
  </si>
  <si>
    <r>
      <t>荣誉称号：优秀共青团干部 0.01
学生干部：班长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大学六级：及格（≥425分）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0.005
科研和创新实践活动：重庆大学大学生科研训练计划项目0.02
全国周培源大学生力学竞赛0.05</t>
    </r>
  </si>
  <si>
    <t>张程</t>
  </si>
  <si>
    <t>魏邦达</t>
  </si>
  <si>
    <t>何伟</t>
  </si>
  <si>
    <t>王诗雅</t>
  </si>
  <si>
    <t>张瀚</t>
  </si>
  <si>
    <t>傅楚频</t>
  </si>
  <si>
    <t>袁哲宇</t>
  </si>
  <si>
    <t>周家熠</t>
  </si>
  <si>
    <t>李少林</t>
  </si>
  <si>
    <t>杜明鉴</t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</si>
  <si>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</si>
  <si>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学号</t>
    </r>
  </si>
  <si>
    <r>
      <rPr>
        <b/>
        <sz val="11"/>
        <rFont val="宋体"/>
        <family val="0"/>
      </rPr>
      <t>学院</t>
    </r>
  </si>
  <si>
    <r>
      <rPr>
        <b/>
        <sz val="11"/>
        <rFont val="宋体"/>
        <family val="0"/>
      </rPr>
      <t>奖励分值</t>
    </r>
    <r>
      <rPr>
        <b/>
        <sz val="11"/>
        <rFont val="Times New Roman"/>
        <family val="1"/>
      </rPr>
      <t>B</t>
    </r>
  </si>
  <si>
    <r>
      <rPr>
        <b/>
        <sz val="12"/>
        <rFont val="宋体"/>
        <family val="0"/>
      </rPr>
      <t>总人数</t>
    </r>
  </si>
  <si>
    <r>
      <rPr>
        <b/>
        <sz val="12"/>
        <rFont val="宋体"/>
        <family val="0"/>
      </rPr>
      <t>班人数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</si>
  <si>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</si>
  <si>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学号</t>
    </r>
  </si>
  <si>
    <r>
      <rPr>
        <b/>
        <sz val="12"/>
        <rFont val="宋体"/>
        <family val="0"/>
      </rPr>
      <t>学院</t>
    </r>
  </si>
  <si>
    <r>
      <rPr>
        <b/>
        <sz val="12"/>
        <rFont val="宋体"/>
        <family val="0"/>
      </rPr>
      <t>奖励分值</t>
    </r>
    <r>
      <rPr>
        <b/>
        <sz val="12"/>
        <rFont val="Times New Roman"/>
        <family val="1"/>
      </rPr>
      <t>B</t>
    </r>
  </si>
  <si>
    <r>
      <rPr>
        <b/>
        <sz val="12"/>
        <rFont val="宋体"/>
        <family val="0"/>
      </rPr>
      <t>加分明细</t>
    </r>
  </si>
  <si>
    <r>
      <rPr>
        <b/>
        <sz val="11"/>
        <rFont val="宋体"/>
        <family val="0"/>
      </rPr>
      <t>总人数</t>
    </r>
  </si>
  <si>
    <r>
      <rPr>
        <b/>
        <sz val="11"/>
        <rFont val="宋体"/>
        <family val="0"/>
      </rPr>
      <t>班人数</t>
    </r>
  </si>
  <si>
    <r>
      <rPr>
        <b/>
        <sz val="11"/>
        <rFont val="宋体"/>
        <family val="0"/>
      </rPr>
      <t>平均绩点</t>
    </r>
    <r>
      <rPr>
        <b/>
        <sz val="11"/>
        <rFont val="Times New Roman"/>
        <family val="1"/>
      </rPr>
      <t>A</t>
    </r>
  </si>
  <si>
    <r>
      <rPr>
        <b/>
        <sz val="11"/>
        <rFont val="宋体"/>
        <family val="0"/>
      </rPr>
      <t>综合绩点</t>
    </r>
    <r>
      <rPr>
        <b/>
        <sz val="11"/>
        <rFont val="Times New Roman"/>
        <family val="1"/>
      </rPr>
      <t>Z</t>
    </r>
  </si>
  <si>
    <r>
      <rPr>
        <b/>
        <sz val="11"/>
        <rFont val="宋体"/>
        <family val="0"/>
      </rPr>
      <t>综合分数</t>
    </r>
  </si>
  <si>
    <r>
      <rPr>
        <b/>
        <sz val="11"/>
        <rFont val="宋体"/>
        <family val="0"/>
      </rPr>
      <t>综合排名</t>
    </r>
  </si>
  <si>
    <r>
      <rPr>
        <b/>
        <sz val="11"/>
        <rFont val="宋体"/>
        <family val="0"/>
      </rPr>
      <t>备注</t>
    </r>
  </si>
  <si>
    <t xml:space="preserve">重庆大学优秀学生干部0.01
院学生会宣传部部长&amp;弘深经管班班长0.005
大学英语六级及格0.005
第七届国家级大学生创新创业实践优秀结题国家级排名第一0.15
第九届重庆大学大学生科研训练计划合格结题校级0.02
全国大学生英语竞赛三等奖 国家级 0.01
第四届互联网+大学生创新创业大赛铜奖校级排名第六 0.03
第五届互联网+大学生创新创业大赛重庆赛区金奖省级排名第二0.1
第九届全国大学生电子商务“创新、创意、创业”三创赛特等奖校级排名第一0.01
社会实践先进个人&amp;社会实践团队三等奖校级0.01
团支部合唱比赛“超级团支部”&amp;“最佳人气奖”校级0.006
之江新语征文比赛“优秀征文” 校级0.001
手语操比赛三等奖 校级  </t>
  </si>
  <si>
    <t>田真诗怡</t>
  </si>
  <si>
    <t>唐佩妍</t>
  </si>
  <si>
    <t>梁顿</t>
  </si>
  <si>
    <t>何力</t>
  </si>
  <si>
    <t>贺傅江山</t>
  </si>
  <si>
    <t>张涛</t>
  </si>
  <si>
    <t>舒悦</t>
  </si>
  <si>
    <t>夏超</t>
  </si>
  <si>
    <t>魏杉</t>
  </si>
  <si>
    <t>王凌俊</t>
  </si>
  <si>
    <t>王镜深</t>
  </si>
  <si>
    <t>王宗迪</t>
  </si>
  <si>
    <t>龚凌云</t>
  </si>
  <si>
    <t>黄行知</t>
  </si>
  <si>
    <t>章恒赟</t>
  </si>
  <si>
    <t>重庆市先进班集体 省市级  0.05
弘深学院学生会团委副书记  0.01
大学英语六级 国家级 454  0.005
重庆大学大学生科研训练计划项目(SRTP) 学校级合格  0.02
美国大学生数学建模竞赛（MCM/ICM） 国际级 Meritorious Winners 0.1
重庆大学第八届合唱节 学校级 团体一等奖 0.006
重庆大学“健康公益行”比赛 学校级 四等奖  0.0005
重庆大学寒假宣讲团 学校级 团体三等奖 0.001
重庆大学“弹力带”比赛 学校级 团体三等奖 0.001</t>
  </si>
  <si>
    <t>荣誉称号类 省部级 先进班集体 0.05
英语六级类  467 0.005
竞赛类 国家级 全国大学生计算机设计大赛二等奖  0.1
竞赛类 国家级 美国大学生数学建模竞赛（MCM/ICM）H奖  0.05
竞赛类 校级 树声前锋杯电工电子技能竞赛优胜奖  0.001</t>
  </si>
  <si>
    <t>重庆市先进班集体 0.05
班长 0.005
英语六级类 及格  0.005
基于车牌设别的自动收费系统 校级合格  0.02
美国数学建模大赛 国家级 M奖  0.1
中国大学生计算机设计大赛 国家级二等奖   0.1
中国互联网+创新创业大赛 省市级铜奖   0.01
重庆大学合唱节 校级一等奖 0.006
重庆大学篮球周技巧挑战赛 校级技巧王   0.01</t>
  </si>
  <si>
    <t>重庆大学优秀学生 0.01
大学英语六级及格 0.005
重庆大学大学生科研训练计划项目校级合格 0.02
全国大学生数学建模竞赛国家级一等奖 0.3
重庆市“TI”杯大学生电子设计竞赛省部级成功参赛奖 0.005
大学生工程训练综合能力竞赛校级二等奖 0.006</t>
  </si>
  <si>
    <r>
      <t>重庆市普通高校201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-2017学年度”先进班集体    0.05
大学英语六级及格  0.005
重庆大学大学生科研训练计划项目 校级合格  0.02
全国大学生数学竞赛 省部级 二等奖  0.03
重庆大学第七届“树声前锋杯”创新创业大赛 校级铜奖  0.004
美国数学建模竞赛校内选拔赛 校级三等奖  0.004
全国大学生英语竞赛 国家级三等奖  0.0125
文艺体美类竞赛：弹力带操 校级三等奖   0.001</t>
    </r>
  </si>
  <si>
    <t>全国大学生数学建模竞赛 国家一等奖 0.3
全国计算机设计大赛 国家二等奖 0.1
校团委先进个人 0.01
重庆大学互联网+ 校园 铜奖  0.02</t>
  </si>
  <si>
    <t>大学英语六级及格 0.005
重庆大学大学生科研训练计划项目 校级合格 0.02
全国大学生数学建模竞赛 国家级一等奖  0.3
全国大学生计算机设计大赛 国家级二等奖  0.1
微软“创新杯”（Imagine Cup）全球学生大赛（重庆）省部级三等奖   0.01</t>
  </si>
  <si>
    <t>重庆市先进班级体  0.05
班级团支书 0.005
大学英语六级合格 0.005
重庆大学大学生科研训练计划项目 校级合格  0.02
美国大学生数学建模竞赛 Honorable Mention   0.05
重庆大学第八届合唱节 校级一等奖  0.006
重庆大学第二期郎朗重大 校级二等奖  0.003
“弹力带”体操比赛 校级三等奖 0.001
重庆大学第九批SQIP指尖上的速度——汉语速记大赛校级优胜奖  0.0005</t>
  </si>
  <si>
    <t>英语六级0.005
在校期间获发明专利授权 第三排名0.15</t>
  </si>
  <si>
    <t>重庆市先进班集体 0.05
微软学生俱乐部社长 0.005
大学英语六级及格  0.005
国家级大学生创业训练项目 国家级 优秀第五位，基数*0.75 0.113
重庆大学大学生科研训练计划 校级合格  0.02
ASC世界大学生超级计算机竞赛 国际级二等奖   0.1
美国大学生数学建模竞赛（MCM/ICM） 国际级H奖  0.05
重庆大学第十五届程序设计大赛 校级三等奖  0.004
重庆大学“互联网+”大学生创新创业大赛 校级铜奖  0.004
“不朽的丰碑”纪念长征胜利八十周年主题演讲比赛 校级二等奖 0.006</t>
  </si>
  <si>
    <t>重庆市先进班集体 0.05
六级及格 0.005
重庆市大学生创新训练项目中等结题 0.06
美国大学生数学建模竞赛 Finalist Winner  0.3</t>
  </si>
  <si>
    <t>重庆市先进班集体 0.05
重庆大学网络信息协会副会长 0.005
六级 0.005
国家级大学生创新训练项目 国家级合格 0.045
重庆大学大学生科研训练计划项目 校级合格  0.02
美国大学生数学建模竞赛 国际级 M奖 0.1
全国大学生计算机设计大赛 全国二等奖 0.1
凤凰杯校园营销大赛  重庆市二等奖 0.03
挑战杯 校级 二等奖  0.006
重庆大学数学竞赛(电子版证明材料-excel名单) 校级三等奖 0.004
计算机学院合唱展演(电子版证明材料-表彰文件) 校级三等奖 0.001</t>
  </si>
  <si>
    <r>
      <t>重庆市先进班集体 0.05
六级及格 0.005
重庆大学大学生科研训练计划项目 校级合格 0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02
在校期间公开发表论文SCI2区Performance analysis and optimization for coverage enhancement strategy of Narrow-band Internet of Things  第一作者   0.3
全国大学生计算机设计大赛 国家级二等奖  0.1
第九届全国大学生数学竞赛重庆赛区 省部级三等奖 0.01</t>
    </r>
  </si>
  <si>
    <t>重庆市先进班集体 0.05
重庆大学学生会副主席、重庆大学学生会秘书处部长 0.01
英语六级类 0.005
国家级大学生创新训练项目国家级 合格 0.045
重庆大学大学生科研训练计划项目 校级合格   0.02
第七届Mathorcup全国大学生数学建模竞赛 国家级特等奖  0.1
中国互联网+大学生创新创业大赛 国家级全国铜奖   0.1
第八届全国大学生电子商务三创赛 市级特等奖   0.075
全国大学生数学竞赛 市级二等奖   0.03</t>
  </si>
  <si>
    <t>重庆市先进班集体 0.05
弘深团委学生会办公室部长 0.005
大学英语六级 国家级 及格  0.005
重庆大学大学生科研训练计划项目 校级合格   0.02
全国大学生计算机设计大赛 国家级二等奖  0.1
美国大学生数学建模竞赛 世界级H奖   0.05
微软“创新杯”（Imagine Cup）全球学生大赛（中国）省部级三等奖  0.01
重庆大学第五届手机APP设计大赛易班轻应用设计大赛 校级二等奖   0.006
重庆大学第八届合唱节 校级一等奖   0.006
“弹力带”体操比赛 校级三等奖   0.001
重庆大学第九批SQIP指尖上的速度--汉语速记大赛 校级三等奖   0.001
重庆大学第四届“树声前锋杯”牙签搭桥力学竞赛 校级入围奖  0.0005</t>
  </si>
  <si>
    <t>重庆市普通高校2016-2017学年度 文明寝室0.05
院学生社团社长0.005
六级及格0.005
市级大学生创新训练项目市级合格0.04
重庆大学大学生科研训练计划项目校级合格0.02
美国大学生数学建模竞赛H奖0.05
创青春”大学生创业大赛国家级 铜奖0.15
中国互联网+大学生创新创业大赛市级银奖0.05
全国大学生数学竞赛市级三等奖0.01
ICAN创新大赛市级三等奖 20.01
树声前锋杯校级金奖0.0075
“健康舞起来”弹力带操校级三等奖0.001
合唱比赛一等奖“超级团支书”“最佳人气奖校级一等奖0.006
手语操比赛校级三等奖0.001
合唱比赛校级一等奖0.006</t>
  </si>
  <si>
    <t>重庆市先进班集体 0.05
英语六级及格 0.005
重庆市创新训练项目 省级中等 0.06
美国大学生数学建模竞赛 Finalist  0.3
ASC世界大学生超算竞赛 国际级二等奖   0.2
全国大学生数学竞赛 省级二等奖  0.05</t>
  </si>
  <si>
    <r>
      <t xml:space="preserve"> </t>
    </r>
    <r>
      <rPr>
        <sz val="11"/>
        <rFont val="宋体"/>
        <family val="0"/>
      </rPr>
      <t>彭瑞</t>
    </r>
  </si>
  <si>
    <r>
      <rPr>
        <sz val="11"/>
        <rFont val="宋体"/>
        <family val="0"/>
      </rPr>
      <t>王相茗</t>
    </r>
  </si>
  <si>
    <r>
      <rPr>
        <sz val="11"/>
        <rFont val="宋体"/>
        <family val="0"/>
      </rPr>
      <t>张骁</t>
    </r>
  </si>
  <si>
    <t>计算机</t>
  </si>
  <si>
    <t>通信</t>
  </si>
  <si>
    <t>能动</t>
  </si>
  <si>
    <t>汽车</t>
  </si>
  <si>
    <t>汽车</t>
  </si>
  <si>
    <r>
      <t>校级社团先进个人 0.01
校级社团副社长 0.005
英语六级0.005
国创国家级优秀结题  0.15
节能减排竞赛校级三等奖  0.004
核心期刊论文第二作者  0.0375</t>
    </r>
    <r>
      <rPr>
        <sz val="11"/>
        <color theme="1"/>
        <rFont val="Calibri"/>
        <family val="0"/>
      </rPr>
      <t xml:space="preserve">
合唱校级一等奖  0.006</t>
    </r>
  </si>
  <si>
    <t>重庆大学学生精神文明建设先进个人 0.01
大学英语六级及格 0.005
重庆大学大学生科研训练计划项目校级合格 0.02
美国大学生数学建模竞赛H奖 0.05
全国大学生英语竞赛国家级特等奖 0.1
全国大学生英语演讲比赛国家级三等奖 0.05
大学生英语学术词汇大赛校级三等奖 0.004</t>
  </si>
  <si>
    <t>通信</t>
  </si>
  <si>
    <r>
      <rPr>
        <b/>
        <sz val="16"/>
        <color indexed="8"/>
        <rFont val="黑体"/>
        <family val="3"/>
      </rPr>
      <t>弘深学院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黑体"/>
        <family val="3"/>
      </rPr>
      <t>年</t>
    </r>
    <r>
      <rPr>
        <b/>
        <sz val="16"/>
        <color indexed="8"/>
        <rFont val="Times New Roman"/>
        <family val="1"/>
      </rPr>
      <t>/2016</t>
    </r>
    <r>
      <rPr>
        <b/>
        <sz val="16"/>
        <color indexed="8"/>
        <rFont val="黑体"/>
        <family val="3"/>
      </rPr>
      <t>级推免生申请学生综合绩点排名公示（截止：</t>
    </r>
    <r>
      <rPr>
        <b/>
        <sz val="16"/>
        <color indexed="8"/>
        <rFont val="Times New Roman"/>
        <family val="1"/>
      </rPr>
      <t>20190911</t>
    </r>
    <r>
      <rPr>
        <b/>
        <sz val="16"/>
        <color indexed="8"/>
        <rFont val="黑体"/>
        <family val="3"/>
      </rPr>
      <t>）</t>
    </r>
  </si>
  <si>
    <r>
      <rPr>
        <b/>
        <sz val="16"/>
        <color indexed="8"/>
        <rFont val="黑体"/>
        <family val="3"/>
      </rPr>
      <t>弘深学院</t>
    </r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黑体"/>
        <family val="3"/>
      </rPr>
      <t>年</t>
    </r>
    <r>
      <rPr>
        <b/>
        <sz val="16"/>
        <color indexed="8"/>
        <rFont val="Times New Roman"/>
        <family val="1"/>
      </rPr>
      <t>/2016</t>
    </r>
    <r>
      <rPr>
        <b/>
        <sz val="16"/>
        <color indexed="8"/>
        <rFont val="黑体"/>
        <family val="3"/>
      </rPr>
      <t>级推免生申请学生综合加分明细汇总（截止：</t>
    </r>
    <r>
      <rPr>
        <b/>
        <sz val="16"/>
        <color indexed="8"/>
        <rFont val="Times New Roman"/>
        <family val="1"/>
      </rPr>
      <t>20190911</t>
    </r>
    <r>
      <rPr>
        <b/>
        <sz val="16"/>
        <color indexed="8"/>
        <rFont val="黑体"/>
        <family val="3"/>
      </rPr>
      <t>）</t>
    </r>
  </si>
  <si>
    <t>能动</t>
  </si>
  <si>
    <t xml:space="preserve">重庆市先进班集体 0.05 
大学英语六级及格 0.005 
SRTP校级合格 0.02 
美国大学生 数学建模 国际级H奖 0.05 
互联网+大 学生创新创业竞赛 校级 金奖 0.01
全国大学 生艺术展演（项目 主力队员） 省部级一等奖 0.02 
重庆大学 第八届合唱节 校级 一等奖 0.006 
全民健身操 校级三等奖  0.001 
翻滚吧阅读活动 校级优秀奖  0.0005 </t>
  </si>
  <si>
    <t>重庆市文明寝室0.05
国家级大学生创新训练项目 国家级 国家级优秀0.15
重庆大学大学生科研训练计划项目 校级 校级合格0.02
全国大学生数学建模竞赛 市级 重庆市一等奖0.05
“TI”杯重庆大学生电子设计竞赛 市级 重庆市三等奖0.01
创客冬令营 学校级 一等奖0.01
物理学术竞赛 学校级 三等奖0.004
重庆大学校辩论赛冠军 学校级 特等奖0.01</t>
  </si>
  <si>
    <t>重庆大学优秀学生0.01
英语六级0.005
大学生科研训练计划项目合格0.02
TI杯重庆市大学生电子设计竞赛省级三等奖0.01
2017年重庆大学大学生数学竞赛校级三等奖0.004
重庆大学运动会弹力带比赛校级三等奖0.001
重庆大学宣传招生回母校宣传比赛校级三等奖0.001</t>
  </si>
  <si>
    <t>重庆大学优秀学生0.01
英语六级0.005
重庆大学大学生科研训练计划校级合格0.02
全国大学生数学竞赛省级三等奖0.01
重庆大学PPT制作展示大赛校级一等奖0.01</t>
  </si>
  <si>
    <t>荣誉称号 省市级 重庆市先进班集体  0.05
全国大学英语六级考试 国家级及格  0.005
国家级大学生创新训练项目 国家级良好  0.1
全国大学生数学建模竞赛 省市级一等奖  0.05
互联网+大学生创新创业大赛 省市级金奖  0.075
大学生数学竞赛 校级三等奖  0.004
运动会弹力带比赛 校级三等奖  0.001</t>
  </si>
  <si>
    <t>重庆市先进班级体  0.05
重庆大学大学生科研训练计划项目SRTP 校级合格 0.02
2018美国大学生数学建模竞赛 国际级二等奖  0.05
第十届全国大学生数学竞赛 国家级二等奖  0.1
弹力带比赛 校级三等奖 0.001</t>
  </si>
  <si>
    <t>重庆市先进班集体 市级 先进班集体  0.05
大学英语六级及格 0.005
重庆大学大学生科研训练计划项目 校级中等  0.04
重庆大学运动会弹力带 校级三等奖  0.001</t>
  </si>
  <si>
    <t>优秀共青团干部校级0.01
大学英语六级及格0.005
SRTP校级合格0.02
美国大学生数学建模竞赛国际级Hornorabl Mention0.05
中国互联网+大学生创新创业大赛市级金奖 0.1
第四届“青春创客” 市级一等奖0.05
第十一届ICAN国际创新创业大赛市级三等奖0.01
团支部合唱比赛校级一等奖0.006
第一届啦啦操大赛 校级三等奖0.001
运动会弹力带比赛 校级三等奖0.001
129大表演校级三等奖0.001</t>
  </si>
  <si>
    <t>英语6级0.005
重庆大学大学生科研训练计划校级合格0.02
全国大学生数学竞赛省级一等奖0.05
重庆大学助学筑梦铸人主题征文校级一等奖0.006</t>
  </si>
  <si>
    <t>重庆市先进班集体  0.05
重庆大学发明协会副会长  0.005
重庆市大学生创新训练项目 省部级优秀结题  0.12
美国大学生数学建模竞赛 国际级二等奖  0.05
全国大学生学术英语词汇竞赛  国家级二等奖 0.006
重庆大学汉语速记大赛 校级三等奖  0.004
重庆大学“树声前锋杯”电工电子技能竞赛 校级优胜奖  0.001</t>
  </si>
  <si>
    <r>
      <t>重庆大学优秀共青团员0.01
班级团支书（任职一年以上）0.005
大学英语六级及格0.005
重庆大学大学生科研训练计划项目0.02
全国大学生先进成图技术与产品信息建模创新大赛0.05
重庆大学美国数学建模竞赛校内选拔赛0.006
全国周培源大学生力学竞赛国家级优秀奖0.0</t>
    </r>
    <r>
      <rPr>
        <sz val="10.5"/>
        <color indexed="8"/>
        <rFont val="宋体"/>
        <family val="0"/>
      </rPr>
      <t>25</t>
    </r>
  </si>
  <si>
    <t>重庆大学优秀学生干部0.01
学生社团社长0.005
大学英语六级0.005
国家级大学生创业训练项目0.06
重庆大学第九届大学生科研训练计划项目（SRTP）0.02
实用型专利0.02
美国大学生数学建模竞赛（MCM/ICM）0.05
全国大学生先进成图技术与产品信息建模创新大赛0.05
全国大学生数学竞赛0.01
重庆大学合唱比赛0.006
重庆大学“一触即发”科技创新赛0.004
重庆大学第三届“天宇”杯测绘技能竞赛0.004</t>
  </si>
  <si>
    <r>
      <t xml:space="preserve">英语六级0.005
国家级大学生创新训练项目 国家级 良好0.1
</t>
    </r>
    <r>
      <rPr>
        <sz val="10.5"/>
        <color indexed="8"/>
        <rFont val="宋体"/>
        <family val="0"/>
      </rPr>
      <t>TI杯电子设计竞赛</t>
    </r>
    <r>
      <rPr>
        <sz val="10.5"/>
        <color indexed="8"/>
        <rFont val="宋体"/>
        <family val="0"/>
      </rPr>
      <t xml:space="preserve"> 省级 成功参赛奖0.005
重庆大学第一届创客冬令营 校级 一等奖0.01
电工电子技能竞赛 校级 三等奖0.004
重庆大学第二届乒羽联赛乒乓球单打 校级 第二名0.01</t>
    </r>
  </si>
  <si>
    <t>土木</t>
  </si>
  <si>
    <t>土木</t>
  </si>
  <si>
    <r>
      <t>重庆大学优秀学生干部 校级0.01
弘深学院易班工作站站长0.0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 xml:space="preserve">
英语六级0.005
重庆大学大学生科研训练计划项目 校级 及格0.02
全国大学生数学建模竞赛 省级 一等奖0.05
Ican国际创新创业大赛 省级 三等奖0.01
重庆大学PPT制作展示大赛 校级 一等奖0.01
重庆大学创客冬令营 校级 一等奖0.01</t>
    </r>
  </si>
  <si>
    <r>
      <t>重庆大学优秀共青团员0.01
重庆大学科协主席0.0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 xml:space="preserve">
英语六级0.005
重庆大学大学生科研训练计划项目校级良好0.06
全国大学生数学建模竞赛省级一等奖0.05
全国大学生数学竞赛省级三等奖0.01
重庆大学纪念建团 95 周年“超级团支 部，唱响青春别样 红”合唱比赛校级一等奖0.006
重庆大学第八届合唱节“放歌新时代，建设双一流”合唱展演校级一等奖0.006
重庆大学暑期宣讲校级优胜奖0.0005</t>
    </r>
  </si>
  <si>
    <r>
      <t>重庆大学优秀学生干部0.01
班长</t>
    </r>
    <r>
      <rPr>
        <sz val="11"/>
        <color indexed="8"/>
        <rFont val="宋体"/>
        <family val="0"/>
      </rPr>
      <t>0.005</t>
    </r>
    <r>
      <rPr>
        <sz val="11"/>
        <color theme="1"/>
        <rFont val="Calibri"/>
        <family val="0"/>
      </rPr>
      <t xml:space="preserve">
英语六级0.005
全国大学生数学建模竞赛 省部级 一等奖0.05
重庆大学创客冬令营 校级 一等奖0.01
2017年重庆大学数学竞赛 校级 三等奖0.004
重庆大学第五届“树声前锋杯”电工电子技能竞赛 校级 其他（优胜奖）0.001
重庆大学纪念建团 95 周年“超级团支 部，唱响青春别样 红”合唱比赛校级一等奖0.006</t>
    </r>
  </si>
  <si>
    <r>
      <t>重庆市先进班集体 0.05
重庆大学弘深学院科协副主席  0.0</t>
    </r>
    <r>
      <rPr>
        <sz val="11"/>
        <color indexed="8"/>
        <rFont val="宋体"/>
        <family val="0"/>
      </rPr>
      <t>05</t>
    </r>
    <r>
      <rPr>
        <sz val="11"/>
        <color theme="1"/>
        <rFont val="Calibri"/>
        <family val="0"/>
      </rPr>
      <t xml:space="preserve">
大学英语六级 国家级 433 0.005
重庆大学大学生科研训练计划项目 校级合格  0.02
全国大学生计算机设计大赛 国家级二等奖 0.1
美国大学生数学建模比赛 国际级H奖  0.05
重庆大学电子设计比赛 校级优胜奖  0.001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</si>
</sst>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00_);[Red]\(0.0000\)"/>
    <numFmt numFmtId="187" formatCode="0.00000"/>
    <numFmt numFmtId="188" formatCode="0.0000"/>
    <numFmt numFmtId="189" formatCode="0.000_);[Red]\(0.000\)"/>
    <numFmt numFmtId="190" formatCode="0.00_);[Red]\(0.00\)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宋体"/>
      <family val="0"/>
    </font>
    <font>
      <b/>
      <sz val="11"/>
      <name val="Times New Roman"/>
      <family val="1"/>
    </font>
    <font>
      <sz val="10.5"/>
      <color indexed="8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6"/>
      <color indexed="8"/>
      <name val="黑体"/>
      <family val="3"/>
    </font>
    <font>
      <b/>
      <sz val="16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0"/>
    </font>
    <font>
      <sz val="10.5"/>
      <color theme="1"/>
      <name val="宋体"/>
      <family val="0"/>
    </font>
    <font>
      <sz val="12"/>
      <color theme="1"/>
      <name val="Calibri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0" xfId="40" applyNumberFormat="1" applyFont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4" fillId="0" borderId="0" xfId="40" applyNumberFormat="1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5" fillId="0" borderId="10" xfId="40" applyFont="1" applyBorder="1" applyAlignment="1">
      <alignment horizontal="center" vertical="center"/>
      <protection/>
    </xf>
    <xf numFmtId="0" fontId="55" fillId="0" borderId="10" xfId="40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40" applyFont="1" applyBorder="1" applyAlignment="1">
      <alignment horizontal="center" vertical="center"/>
      <protection/>
    </xf>
    <xf numFmtId="0" fontId="4" fillId="0" borderId="22" xfId="40" applyNumberFormat="1" applyFont="1" applyBorder="1" applyAlignment="1">
      <alignment horizontal="center" vertical="center"/>
      <protection/>
    </xf>
    <xf numFmtId="188" fontId="4" fillId="0" borderId="22" xfId="0" applyNumberFormat="1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 vertical="center"/>
    </xf>
    <xf numFmtId="0" fontId="56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5" fillId="0" borderId="22" xfId="40" applyFont="1" applyBorder="1" applyAlignment="1">
      <alignment horizontal="center" vertical="center"/>
      <protection/>
    </xf>
    <xf numFmtId="190" fontId="4" fillId="0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13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5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73">
      <selection activeCell="B80" sqref="B80"/>
    </sheetView>
  </sheetViews>
  <sheetFormatPr defaultColWidth="8.8515625" defaultRowHeight="15"/>
  <cols>
    <col min="1" max="2" width="9.57421875" style="0" customWidth="1"/>
    <col min="3" max="5" width="10.57421875" style="0" customWidth="1"/>
    <col min="6" max="6" width="11.57421875" style="0" customWidth="1"/>
    <col min="7" max="7" width="11.57421875" style="3" customWidth="1"/>
    <col min="8" max="8" width="11.57421875" style="1" customWidth="1"/>
    <col min="9" max="9" width="16.00390625" style="2" customWidth="1"/>
    <col min="10" max="11" width="11.57421875" style="0" customWidth="1"/>
  </cols>
  <sheetData>
    <row r="1" spans="1:11" ht="52.5" customHeight="1" thickBot="1">
      <c r="A1" s="77" t="s">
        <v>237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s="37" customFormat="1" ht="21.75" customHeight="1">
      <c r="A2" s="38" t="s">
        <v>186</v>
      </c>
      <c r="B2" s="39" t="s">
        <v>187</v>
      </c>
      <c r="C2" s="39" t="s">
        <v>175</v>
      </c>
      <c r="D2" s="39" t="s">
        <v>176</v>
      </c>
      <c r="E2" s="39" t="s">
        <v>177</v>
      </c>
      <c r="F2" s="39" t="s">
        <v>188</v>
      </c>
      <c r="G2" s="39" t="s">
        <v>178</v>
      </c>
      <c r="H2" s="39" t="s">
        <v>189</v>
      </c>
      <c r="I2" s="40" t="s">
        <v>190</v>
      </c>
      <c r="J2" s="41" t="s">
        <v>191</v>
      </c>
      <c r="K2" s="42" t="s">
        <v>192</v>
      </c>
      <c r="L2" s="43"/>
    </row>
    <row r="3" spans="1:12" s="11" customFormat="1" ht="21.75" customHeight="1">
      <c r="A3" s="14">
        <v>1</v>
      </c>
      <c r="B3" s="15">
        <v>1</v>
      </c>
      <c r="C3" s="16" t="s">
        <v>49</v>
      </c>
      <c r="D3" s="5">
        <v>20163504</v>
      </c>
      <c r="E3" s="16" t="s">
        <v>50</v>
      </c>
      <c r="F3" s="17">
        <v>3.8271</v>
      </c>
      <c r="G3" s="17">
        <v>0.4</v>
      </c>
      <c r="H3" s="17">
        <f aca="true" t="shared" si="0" ref="H3:H29">F3+G3</f>
        <v>4.2271</v>
      </c>
      <c r="I3" s="18">
        <f aca="true" t="shared" si="1" ref="I3:I29">H3*10+50</f>
        <v>92.271</v>
      </c>
      <c r="J3" s="19">
        <v>1</v>
      </c>
      <c r="K3" s="20"/>
      <c r="L3" s="10"/>
    </row>
    <row r="4" spans="1:12" s="11" customFormat="1" ht="21.75" customHeight="1">
      <c r="A4" s="14">
        <v>2</v>
      </c>
      <c r="B4" s="15">
        <v>2</v>
      </c>
      <c r="C4" s="16" t="s">
        <v>149</v>
      </c>
      <c r="D4" s="5">
        <v>20163533</v>
      </c>
      <c r="E4" s="16" t="s">
        <v>150</v>
      </c>
      <c r="F4" s="17">
        <v>3.8934</v>
      </c>
      <c r="G4" s="17">
        <v>0.155</v>
      </c>
      <c r="H4" s="17">
        <f>F4+G4</f>
        <v>4.0484</v>
      </c>
      <c r="I4" s="18">
        <f>H4*10+50</f>
        <v>90.48400000000001</v>
      </c>
      <c r="J4" s="19">
        <v>2</v>
      </c>
      <c r="K4" s="20"/>
      <c r="L4" s="10"/>
    </row>
    <row r="5" spans="1:12" s="11" customFormat="1" ht="21.75" customHeight="1">
      <c r="A5" s="14">
        <v>3</v>
      </c>
      <c r="B5" s="15">
        <v>3</v>
      </c>
      <c r="C5" s="16" t="s">
        <v>51</v>
      </c>
      <c r="D5" s="5">
        <v>20163681</v>
      </c>
      <c r="E5" s="16" t="s">
        <v>50</v>
      </c>
      <c r="F5" s="17">
        <v>3.7726</v>
      </c>
      <c r="G5" s="17">
        <v>0.275</v>
      </c>
      <c r="H5" s="17">
        <f t="shared" si="0"/>
        <v>4.0476</v>
      </c>
      <c r="I5" s="18">
        <f t="shared" si="1"/>
        <v>90.476</v>
      </c>
      <c r="J5" s="19">
        <v>3</v>
      </c>
      <c r="K5" s="21"/>
      <c r="L5" s="10"/>
    </row>
    <row r="6" spans="1:12" s="11" customFormat="1" ht="21.75" customHeight="1">
      <c r="A6" s="14">
        <v>4</v>
      </c>
      <c r="B6" s="15">
        <v>4</v>
      </c>
      <c r="C6" s="16" t="s">
        <v>53</v>
      </c>
      <c r="D6" s="16">
        <v>20163672</v>
      </c>
      <c r="E6" s="16" t="s">
        <v>50</v>
      </c>
      <c r="F6" s="17">
        <v>3.8929</v>
      </c>
      <c r="G6" s="17">
        <v>0.132</v>
      </c>
      <c r="H6" s="17">
        <f t="shared" si="0"/>
        <v>4.0249</v>
      </c>
      <c r="I6" s="18">
        <f t="shared" si="1"/>
        <v>90.249</v>
      </c>
      <c r="J6" s="19">
        <v>4</v>
      </c>
      <c r="K6" s="22"/>
      <c r="L6" s="10"/>
    </row>
    <row r="7" spans="1:12" s="11" customFormat="1" ht="21.75" customHeight="1">
      <c r="A7" s="14">
        <v>5</v>
      </c>
      <c r="B7" s="15">
        <v>5</v>
      </c>
      <c r="C7" s="16" t="s">
        <v>54</v>
      </c>
      <c r="D7" s="5">
        <v>20163519</v>
      </c>
      <c r="E7" s="16" t="s">
        <v>50</v>
      </c>
      <c r="F7" s="17">
        <v>3.8435</v>
      </c>
      <c r="G7" s="17">
        <v>0.1525</v>
      </c>
      <c r="H7" s="17">
        <f t="shared" si="0"/>
        <v>3.996</v>
      </c>
      <c r="I7" s="18">
        <f t="shared" si="1"/>
        <v>89.96000000000001</v>
      </c>
      <c r="J7" s="19">
        <v>5</v>
      </c>
      <c r="K7" s="23"/>
      <c r="L7" s="10"/>
    </row>
    <row r="8" spans="1:12" s="11" customFormat="1" ht="21.75" customHeight="1">
      <c r="A8" s="14">
        <v>6</v>
      </c>
      <c r="B8" s="15">
        <v>6</v>
      </c>
      <c r="C8" s="16" t="s">
        <v>55</v>
      </c>
      <c r="D8" s="5">
        <v>20163446</v>
      </c>
      <c r="E8" s="16" t="s">
        <v>50</v>
      </c>
      <c r="F8" s="17">
        <v>3.8602</v>
      </c>
      <c r="G8" s="17">
        <v>0.12</v>
      </c>
      <c r="H8" s="17">
        <f t="shared" si="0"/>
        <v>3.9802</v>
      </c>
      <c r="I8" s="18">
        <f t="shared" si="1"/>
        <v>89.80199999999999</v>
      </c>
      <c r="J8" s="19">
        <v>6</v>
      </c>
      <c r="K8" s="21"/>
      <c r="L8" s="10"/>
    </row>
    <row r="9" spans="1:12" s="11" customFormat="1" ht="21.75" customHeight="1">
      <c r="A9" s="14">
        <v>7</v>
      </c>
      <c r="B9" s="15">
        <v>7</v>
      </c>
      <c r="C9" s="16" t="s">
        <v>56</v>
      </c>
      <c r="D9" s="5">
        <v>20163464</v>
      </c>
      <c r="E9" s="16" t="s">
        <v>50</v>
      </c>
      <c r="F9" s="17">
        <v>3.6535</v>
      </c>
      <c r="G9" s="17">
        <v>0.309</v>
      </c>
      <c r="H9" s="17">
        <f t="shared" si="0"/>
        <v>3.9625000000000004</v>
      </c>
      <c r="I9" s="18">
        <f t="shared" si="1"/>
        <v>89.625</v>
      </c>
      <c r="J9" s="19">
        <v>7</v>
      </c>
      <c r="K9" s="21"/>
      <c r="L9" s="10"/>
    </row>
    <row r="10" spans="1:12" s="13" customFormat="1" ht="21.75" customHeight="1">
      <c r="A10" s="14">
        <v>8</v>
      </c>
      <c r="B10" s="15">
        <v>8</v>
      </c>
      <c r="C10" s="16" t="s">
        <v>57</v>
      </c>
      <c r="D10" s="5">
        <v>20163591</v>
      </c>
      <c r="E10" s="16" t="s">
        <v>50</v>
      </c>
      <c r="F10" s="17">
        <v>3.6032</v>
      </c>
      <c r="G10" s="17">
        <v>0.334</v>
      </c>
      <c r="H10" s="17">
        <f t="shared" si="0"/>
        <v>3.9372000000000003</v>
      </c>
      <c r="I10" s="18">
        <f t="shared" si="1"/>
        <v>89.372</v>
      </c>
      <c r="J10" s="19">
        <v>8</v>
      </c>
      <c r="K10" s="21"/>
      <c r="L10" s="12"/>
    </row>
    <row r="11" spans="1:12" s="13" customFormat="1" ht="21.75" customHeight="1">
      <c r="A11" s="14">
        <v>9</v>
      </c>
      <c r="B11" s="15">
        <v>9</v>
      </c>
      <c r="C11" s="16" t="s">
        <v>58</v>
      </c>
      <c r="D11" s="5">
        <v>20163668</v>
      </c>
      <c r="E11" s="16" t="s">
        <v>50</v>
      </c>
      <c r="F11" s="17">
        <v>3.8166</v>
      </c>
      <c r="G11" s="17">
        <v>0.051</v>
      </c>
      <c r="H11" s="17">
        <f t="shared" si="0"/>
        <v>3.8676000000000004</v>
      </c>
      <c r="I11" s="18">
        <f t="shared" si="1"/>
        <v>88.676</v>
      </c>
      <c r="J11" s="19">
        <v>9</v>
      </c>
      <c r="K11" s="21"/>
      <c r="L11" s="12"/>
    </row>
    <row r="12" spans="1:12" s="13" customFormat="1" ht="21.75" customHeight="1">
      <c r="A12" s="14">
        <v>10</v>
      </c>
      <c r="B12" s="15">
        <v>10</v>
      </c>
      <c r="C12" s="16" t="s">
        <v>60</v>
      </c>
      <c r="D12" s="5">
        <v>20163723</v>
      </c>
      <c r="E12" s="16" t="s">
        <v>50</v>
      </c>
      <c r="F12" s="17">
        <v>3.5752</v>
      </c>
      <c r="G12" s="17">
        <v>0.206</v>
      </c>
      <c r="H12" s="17">
        <f>F12+G12</f>
        <v>3.7812</v>
      </c>
      <c r="I12" s="18">
        <f>H12*10+50</f>
        <v>87.812</v>
      </c>
      <c r="J12" s="19">
        <v>10</v>
      </c>
      <c r="K12" s="21"/>
      <c r="L12" s="12"/>
    </row>
    <row r="13" spans="1:12" s="13" customFormat="1" ht="21.75" customHeight="1">
      <c r="A13" s="14">
        <v>11</v>
      </c>
      <c r="B13" s="15">
        <v>11</v>
      </c>
      <c r="C13" s="16" t="s">
        <v>59</v>
      </c>
      <c r="D13" s="16">
        <v>20160685</v>
      </c>
      <c r="E13" s="16" t="s">
        <v>50</v>
      </c>
      <c r="F13" s="17">
        <v>3.722</v>
      </c>
      <c r="G13" s="17">
        <v>0.055</v>
      </c>
      <c r="H13" s="17">
        <f t="shared" si="0"/>
        <v>3.777</v>
      </c>
      <c r="I13" s="18">
        <f t="shared" si="1"/>
        <v>87.77000000000001</v>
      </c>
      <c r="J13" s="19">
        <v>11</v>
      </c>
      <c r="K13" s="21"/>
      <c r="L13" s="12"/>
    </row>
    <row r="14" spans="1:12" s="11" customFormat="1" ht="21.75" customHeight="1">
      <c r="A14" s="14">
        <v>12</v>
      </c>
      <c r="B14" s="15">
        <v>12</v>
      </c>
      <c r="C14" s="16" t="s">
        <v>61</v>
      </c>
      <c r="D14" s="5">
        <v>20163489</v>
      </c>
      <c r="E14" s="16" t="s">
        <v>50</v>
      </c>
      <c r="F14" s="17">
        <v>3.694</v>
      </c>
      <c r="G14" s="17">
        <v>0.072</v>
      </c>
      <c r="H14" s="17">
        <f t="shared" si="0"/>
        <v>3.766</v>
      </c>
      <c r="I14" s="18">
        <f t="shared" si="1"/>
        <v>87.66</v>
      </c>
      <c r="J14" s="19">
        <v>12</v>
      </c>
      <c r="K14" s="21"/>
      <c r="L14" s="10"/>
    </row>
    <row r="15" spans="1:12" s="11" customFormat="1" ht="21.75" customHeight="1">
      <c r="A15" s="14">
        <v>13</v>
      </c>
      <c r="B15" s="15">
        <v>13</v>
      </c>
      <c r="C15" s="16" t="s">
        <v>63</v>
      </c>
      <c r="D15" s="6">
        <v>20163603</v>
      </c>
      <c r="E15" s="16" t="s">
        <v>50</v>
      </c>
      <c r="F15" s="17">
        <v>3.6922</v>
      </c>
      <c r="G15" s="17">
        <v>0.06</v>
      </c>
      <c r="H15" s="17">
        <f>F15+G15</f>
        <v>3.7522</v>
      </c>
      <c r="I15" s="18">
        <f>H15*10+50</f>
        <v>87.522</v>
      </c>
      <c r="J15" s="19">
        <v>13</v>
      </c>
      <c r="K15" s="21"/>
      <c r="L15" s="10"/>
    </row>
    <row r="16" spans="1:12" s="11" customFormat="1" ht="21.75" customHeight="1">
      <c r="A16" s="14">
        <v>14</v>
      </c>
      <c r="B16" s="15">
        <v>14</v>
      </c>
      <c r="C16" s="16" t="s">
        <v>62</v>
      </c>
      <c r="D16" s="5">
        <v>20163542</v>
      </c>
      <c r="E16" s="16" t="s">
        <v>50</v>
      </c>
      <c r="F16" s="17">
        <v>3.6439</v>
      </c>
      <c r="G16" s="17">
        <v>0.081</v>
      </c>
      <c r="H16" s="17">
        <f t="shared" si="0"/>
        <v>3.7249</v>
      </c>
      <c r="I16" s="18">
        <f t="shared" si="1"/>
        <v>87.249</v>
      </c>
      <c r="J16" s="19">
        <v>14</v>
      </c>
      <c r="K16" s="23"/>
      <c r="L16" s="10"/>
    </row>
    <row r="17" spans="1:12" s="11" customFormat="1" ht="21.75" customHeight="1">
      <c r="A17" s="14">
        <v>15</v>
      </c>
      <c r="B17" s="15">
        <v>15</v>
      </c>
      <c r="C17" s="16" t="s">
        <v>64</v>
      </c>
      <c r="D17" s="6">
        <v>20163624</v>
      </c>
      <c r="E17" s="16" t="s">
        <v>50</v>
      </c>
      <c r="F17" s="17">
        <v>3.6127</v>
      </c>
      <c r="G17" s="17">
        <v>0.091</v>
      </c>
      <c r="H17" s="17">
        <f t="shared" si="0"/>
        <v>3.7037</v>
      </c>
      <c r="I17" s="18">
        <f t="shared" si="1"/>
        <v>87.037</v>
      </c>
      <c r="J17" s="19">
        <v>15</v>
      </c>
      <c r="K17" s="21"/>
      <c r="L17" s="10"/>
    </row>
    <row r="18" spans="1:12" s="11" customFormat="1" ht="21.75" customHeight="1">
      <c r="A18" s="14">
        <v>16</v>
      </c>
      <c r="B18" s="15">
        <v>16</v>
      </c>
      <c r="C18" s="16" t="s">
        <v>65</v>
      </c>
      <c r="D18" s="5">
        <v>20163691</v>
      </c>
      <c r="E18" s="16" t="s">
        <v>50</v>
      </c>
      <c r="F18" s="17">
        <v>3.5163</v>
      </c>
      <c r="G18" s="17">
        <v>0.071</v>
      </c>
      <c r="H18" s="17">
        <f t="shared" si="0"/>
        <v>3.5873000000000004</v>
      </c>
      <c r="I18" s="18">
        <f t="shared" si="1"/>
        <v>85.873</v>
      </c>
      <c r="J18" s="19">
        <v>16</v>
      </c>
      <c r="K18" s="24"/>
      <c r="L18" s="10"/>
    </row>
    <row r="19" spans="1:12" s="11" customFormat="1" ht="21.75" customHeight="1">
      <c r="A19" s="14">
        <v>17</v>
      </c>
      <c r="B19" s="15">
        <v>17</v>
      </c>
      <c r="C19" s="36" t="s">
        <v>165</v>
      </c>
      <c r="D19" s="5">
        <v>20163719</v>
      </c>
      <c r="E19" s="16" t="s">
        <v>50</v>
      </c>
      <c r="F19" s="17">
        <v>3.3379</v>
      </c>
      <c r="G19" s="17">
        <v>0.2395</v>
      </c>
      <c r="H19" s="17">
        <f t="shared" si="0"/>
        <v>3.5774</v>
      </c>
      <c r="I19" s="18">
        <f t="shared" si="1"/>
        <v>85.774</v>
      </c>
      <c r="J19" s="19">
        <v>17</v>
      </c>
      <c r="K19" s="21"/>
      <c r="L19" s="10"/>
    </row>
    <row r="20" spans="1:12" s="11" customFormat="1" ht="21.75" customHeight="1">
      <c r="A20" s="14">
        <v>18</v>
      </c>
      <c r="B20" s="15">
        <v>18</v>
      </c>
      <c r="C20" s="36" t="s">
        <v>166</v>
      </c>
      <c r="D20" s="5">
        <v>20163537</v>
      </c>
      <c r="E20" s="16" t="s">
        <v>50</v>
      </c>
      <c r="F20" s="17">
        <v>3.2987</v>
      </c>
      <c r="G20" s="17">
        <v>0.206</v>
      </c>
      <c r="H20" s="17">
        <f t="shared" si="0"/>
        <v>3.5047</v>
      </c>
      <c r="I20" s="18">
        <f t="shared" si="1"/>
        <v>85.047</v>
      </c>
      <c r="J20" s="19">
        <v>18</v>
      </c>
      <c r="K20" s="21"/>
      <c r="L20" s="10"/>
    </row>
    <row r="21" spans="1:12" s="11" customFormat="1" ht="21.75" customHeight="1">
      <c r="A21" s="14">
        <v>19</v>
      </c>
      <c r="B21" s="15">
        <v>19</v>
      </c>
      <c r="C21" s="36" t="s">
        <v>167</v>
      </c>
      <c r="D21" s="16">
        <v>20163611</v>
      </c>
      <c r="E21" s="16" t="s">
        <v>50</v>
      </c>
      <c r="F21" s="17">
        <v>3.4439</v>
      </c>
      <c r="G21" s="17">
        <v>0.035</v>
      </c>
      <c r="H21" s="17">
        <f t="shared" si="0"/>
        <v>3.4789000000000003</v>
      </c>
      <c r="I21" s="18">
        <f t="shared" si="1"/>
        <v>84.789</v>
      </c>
      <c r="J21" s="19">
        <v>19</v>
      </c>
      <c r="K21" s="21"/>
      <c r="L21" s="10"/>
    </row>
    <row r="22" spans="1:12" s="11" customFormat="1" ht="21.75" customHeight="1">
      <c r="A22" s="14">
        <v>20</v>
      </c>
      <c r="B22" s="15">
        <v>20</v>
      </c>
      <c r="C22" s="36" t="s">
        <v>168</v>
      </c>
      <c r="D22" s="16">
        <v>20163488</v>
      </c>
      <c r="E22" s="16" t="s">
        <v>50</v>
      </c>
      <c r="F22" s="17">
        <v>3.4302</v>
      </c>
      <c r="G22" s="17">
        <v>0.031</v>
      </c>
      <c r="H22" s="17">
        <f t="shared" si="0"/>
        <v>3.4612000000000003</v>
      </c>
      <c r="I22" s="18">
        <f t="shared" si="1"/>
        <v>84.612</v>
      </c>
      <c r="J22" s="19">
        <v>20</v>
      </c>
      <c r="K22" s="21"/>
      <c r="L22" s="10"/>
    </row>
    <row r="23" spans="1:12" s="11" customFormat="1" ht="21.75" customHeight="1">
      <c r="A23" s="14">
        <v>21</v>
      </c>
      <c r="B23" s="15">
        <v>21</v>
      </c>
      <c r="C23" s="36" t="s">
        <v>169</v>
      </c>
      <c r="D23" s="7">
        <v>20163601</v>
      </c>
      <c r="E23" s="16" t="s">
        <v>50</v>
      </c>
      <c r="F23" s="17">
        <v>3.4337</v>
      </c>
      <c r="G23" s="17">
        <v>0</v>
      </c>
      <c r="H23" s="17">
        <f t="shared" si="0"/>
        <v>3.4337</v>
      </c>
      <c r="I23" s="18">
        <f t="shared" si="1"/>
        <v>84.337</v>
      </c>
      <c r="J23" s="19">
        <v>21</v>
      </c>
      <c r="K23" s="21"/>
      <c r="L23" s="10"/>
    </row>
    <row r="24" spans="1:12" s="11" customFormat="1" ht="21.75" customHeight="1">
      <c r="A24" s="14">
        <v>22</v>
      </c>
      <c r="B24" s="15">
        <v>22</v>
      </c>
      <c r="C24" s="36" t="s">
        <v>170</v>
      </c>
      <c r="D24" s="4">
        <v>20162828</v>
      </c>
      <c r="E24" s="16" t="s">
        <v>50</v>
      </c>
      <c r="F24" s="17">
        <v>3.3159</v>
      </c>
      <c r="G24" s="17">
        <v>0.075</v>
      </c>
      <c r="H24" s="17">
        <f t="shared" si="0"/>
        <v>3.3909000000000002</v>
      </c>
      <c r="I24" s="18">
        <f t="shared" si="1"/>
        <v>83.909</v>
      </c>
      <c r="J24" s="19">
        <v>22</v>
      </c>
      <c r="K24" s="21"/>
      <c r="L24" s="10"/>
    </row>
    <row r="25" spans="1:12" s="11" customFormat="1" ht="21.75" customHeight="1">
      <c r="A25" s="14">
        <v>23</v>
      </c>
      <c r="B25" s="15">
        <v>23</v>
      </c>
      <c r="C25" s="36" t="s">
        <v>171</v>
      </c>
      <c r="D25" s="5">
        <v>20163590</v>
      </c>
      <c r="E25" s="16" t="s">
        <v>50</v>
      </c>
      <c r="F25" s="17">
        <v>3.2252</v>
      </c>
      <c r="G25" s="17">
        <v>0.129</v>
      </c>
      <c r="H25" s="17">
        <f t="shared" si="0"/>
        <v>3.3542</v>
      </c>
      <c r="I25" s="18">
        <f t="shared" si="1"/>
        <v>83.542</v>
      </c>
      <c r="J25" s="19">
        <v>23</v>
      </c>
      <c r="K25" s="21"/>
      <c r="L25" s="10"/>
    </row>
    <row r="26" spans="1:12" s="11" customFormat="1" ht="21.75" customHeight="1">
      <c r="A26" s="14">
        <v>24</v>
      </c>
      <c r="B26" s="15">
        <v>24</v>
      </c>
      <c r="C26" s="36" t="s">
        <v>109</v>
      </c>
      <c r="D26" s="16">
        <v>20163442</v>
      </c>
      <c r="E26" s="16" t="s">
        <v>50</v>
      </c>
      <c r="F26" s="17">
        <v>3.1355</v>
      </c>
      <c r="G26" s="17">
        <v>0.155</v>
      </c>
      <c r="H26" s="17">
        <f t="shared" si="0"/>
        <v>3.2904999999999998</v>
      </c>
      <c r="I26" s="18">
        <f t="shared" si="1"/>
        <v>82.905</v>
      </c>
      <c r="J26" s="19">
        <v>24</v>
      </c>
      <c r="K26" s="21"/>
      <c r="L26" s="10"/>
    </row>
    <row r="27" spans="1:12" s="11" customFormat="1" ht="21.75" customHeight="1">
      <c r="A27" s="14">
        <v>25</v>
      </c>
      <c r="B27" s="15">
        <v>25</v>
      </c>
      <c r="C27" s="36" t="s">
        <v>172</v>
      </c>
      <c r="D27" s="5">
        <v>20163661</v>
      </c>
      <c r="E27" s="16" t="s">
        <v>50</v>
      </c>
      <c r="F27" s="17">
        <v>3.241</v>
      </c>
      <c r="G27" s="17">
        <v>0.026</v>
      </c>
      <c r="H27" s="17">
        <f t="shared" si="0"/>
        <v>3.267</v>
      </c>
      <c r="I27" s="18">
        <f t="shared" si="1"/>
        <v>82.67</v>
      </c>
      <c r="J27" s="19">
        <v>25</v>
      </c>
      <c r="K27" s="21"/>
      <c r="L27" s="10"/>
    </row>
    <row r="28" spans="1:12" s="11" customFormat="1" ht="21.75" customHeight="1">
      <c r="A28" s="14">
        <v>26</v>
      </c>
      <c r="B28" s="15">
        <v>26</v>
      </c>
      <c r="C28" s="36" t="s">
        <v>173</v>
      </c>
      <c r="D28" s="5">
        <v>20163728</v>
      </c>
      <c r="E28" s="16" t="s">
        <v>50</v>
      </c>
      <c r="F28" s="17">
        <v>3.0769</v>
      </c>
      <c r="G28" s="17">
        <v>0.121</v>
      </c>
      <c r="H28" s="17">
        <f t="shared" si="0"/>
        <v>3.1979</v>
      </c>
      <c r="I28" s="18">
        <f t="shared" si="1"/>
        <v>81.979</v>
      </c>
      <c r="J28" s="19">
        <v>26</v>
      </c>
      <c r="K28" s="21"/>
      <c r="L28" s="12"/>
    </row>
    <row r="29" spans="1:12" s="13" customFormat="1" ht="21.75" customHeight="1">
      <c r="A29" s="14">
        <v>27</v>
      </c>
      <c r="B29" s="15">
        <v>27</v>
      </c>
      <c r="C29" s="36" t="s">
        <v>174</v>
      </c>
      <c r="D29" s="5">
        <v>20163571</v>
      </c>
      <c r="E29" s="16" t="s">
        <v>50</v>
      </c>
      <c r="F29" s="17">
        <v>3.0961</v>
      </c>
      <c r="G29" s="17">
        <v>0.017</v>
      </c>
      <c r="H29" s="17">
        <f t="shared" si="0"/>
        <v>3.1130999999999998</v>
      </c>
      <c r="I29" s="18">
        <f t="shared" si="1"/>
        <v>81.131</v>
      </c>
      <c r="J29" s="19">
        <v>27</v>
      </c>
      <c r="K29" s="21"/>
      <c r="L29" s="12"/>
    </row>
    <row r="30" spans="1:12" s="13" customFormat="1" ht="21.75" customHeight="1">
      <c r="A30" s="14"/>
      <c r="B30" s="25">
        <v>27</v>
      </c>
      <c r="C30" s="16"/>
      <c r="D30" s="16"/>
      <c r="E30" s="16"/>
      <c r="F30" s="17"/>
      <c r="G30" s="15"/>
      <c r="H30" s="26"/>
      <c r="I30" s="18"/>
      <c r="J30" s="19"/>
      <c r="K30" s="27"/>
      <c r="L30" s="10"/>
    </row>
    <row r="31" spans="1:12" s="11" customFormat="1" ht="21.75" customHeight="1">
      <c r="A31" s="14">
        <v>28</v>
      </c>
      <c r="B31" s="15">
        <v>1</v>
      </c>
      <c r="C31" s="16" t="s">
        <v>76</v>
      </c>
      <c r="D31" s="5">
        <v>20160044</v>
      </c>
      <c r="E31" s="16" t="s">
        <v>77</v>
      </c>
      <c r="F31" s="17">
        <v>3.8759</v>
      </c>
      <c r="G31" s="17">
        <v>0.4</v>
      </c>
      <c r="H31" s="17">
        <f aca="true" t="shared" si="2" ref="H31:H46">F31+G31</f>
        <v>4.2759</v>
      </c>
      <c r="I31" s="18">
        <f aca="true" t="shared" si="3" ref="I31:I46">H31*10+50</f>
        <v>92.759</v>
      </c>
      <c r="J31" s="19">
        <v>1</v>
      </c>
      <c r="K31" s="20"/>
      <c r="L31" s="10"/>
    </row>
    <row r="32" spans="1:12" s="11" customFormat="1" ht="21.75" customHeight="1">
      <c r="A32" s="14">
        <v>29</v>
      </c>
      <c r="B32" s="15">
        <v>2</v>
      </c>
      <c r="C32" s="16" t="s">
        <v>78</v>
      </c>
      <c r="D32" s="5">
        <v>20160475</v>
      </c>
      <c r="E32" s="16" t="s">
        <v>77</v>
      </c>
      <c r="F32" s="17">
        <v>3.814</v>
      </c>
      <c r="G32" s="17">
        <v>0.4</v>
      </c>
      <c r="H32" s="17">
        <f t="shared" si="2"/>
        <v>4.214</v>
      </c>
      <c r="I32" s="18">
        <f t="shared" si="3"/>
        <v>92.14</v>
      </c>
      <c r="J32" s="19">
        <v>2</v>
      </c>
      <c r="K32" s="20"/>
      <c r="L32" s="10"/>
    </row>
    <row r="33" spans="1:12" s="11" customFormat="1" ht="21.75" customHeight="1">
      <c r="A33" s="14">
        <v>30</v>
      </c>
      <c r="B33" s="15">
        <v>3</v>
      </c>
      <c r="C33" s="16" t="s">
        <v>79</v>
      </c>
      <c r="D33" s="5">
        <v>20160018</v>
      </c>
      <c r="E33" s="16" t="s">
        <v>77</v>
      </c>
      <c r="F33" s="17">
        <v>3.7791</v>
      </c>
      <c r="G33" s="17">
        <v>0.4</v>
      </c>
      <c r="H33" s="17">
        <f t="shared" si="2"/>
        <v>4.1791</v>
      </c>
      <c r="I33" s="18">
        <f t="shared" si="3"/>
        <v>91.791</v>
      </c>
      <c r="J33" s="19">
        <v>3</v>
      </c>
      <c r="K33" s="20"/>
      <c r="L33" s="10"/>
    </row>
    <row r="34" spans="1:12" s="11" customFormat="1" ht="21.75" customHeight="1">
      <c r="A34" s="14">
        <v>31</v>
      </c>
      <c r="B34" s="15">
        <v>4</v>
      </c>
      <c r="C34" s="16" t="s">
        <v>80</v>
      </c>
      <c r="D34" s="5">
        <v>20160285</v>
      </c>
      <c r="E34" s="16" t="s">
        <v>77</v>
      </c>
      <c r="F34" s="17">
        <v>3.82</v>
      </c>
      <c r="G34" s="17">
        <v>0.35</v>
      </c>
      <c r="H34" s="17">
        <f t="shared" si="2"/>
        <v>4.17</v>
      </c>
      <c r="I34" s="18">
        <f t="shared" si="3"/>
        <v>91.7</v>
      </c>
      <c r="J34" s="19">
        <v>4</v>
      </c>
      <c r="K34" s="20"/>
      <c r="L34" s="10"/>
    </row>
    <row r="35" spans="1:12" s="11" customFormat="1" ht="21.75" customHeight="1">
      <c r="A35" s="14">
        <v>32</v>
      </c>
      <c r="B35" s="15">
        <v>5</v>
      </c>
      <c r="C35" s="16" t="s">
        <v>81</v>
      </c>
      <c r="D35" s="5">
        <v>20163034</v>
      </c>
      <c r="E35" s="16" t="s">
        <v>77</v>
      </c>
      <c r="F35" s="17">
        <v>3.77</v>
      </c>
      <c r="G35" s="17">
        <v>0.33</v>
      </c>
      <c r="H35" s="17">
        <f t="shared" si="2"/>
        <v>4.1</v>
      </c>
      <c r="I35" s="18">
        <f t="shared" si="3"/>
        <v>91</v>
      </c>
      <c r="J35" s="19">
        <v>5</v>
      </c>
      <c r="K35" s="20"/>
      <c r="L35" s="10"/>
    </row>
    <row r="36" spans="1:12" s="11" customFormat="1" ht="21.75" customHeight="1">
      <c r="A36" s="14">
        <v>33</v>
      </c>
      <c r="B36" s="15">
        <v>6</v>
      </c>
      <c r="C36" s="16" t="s">
        <v>82</v>
      </c>
      <c r="D36" s="5">
        <v>20160387</v>
      </c>
      <c r="E36" s="16" t="s">
        <v>77</v>
      </c>
      <c r="F36" s="17">
        <v>3.6949</v>
      </c>
      <c r="G36" s="17">
        <v>0.4</v>
      </c>
      <c r="H36" s="17">
        <f t="shared" si="2"/>
        <v>4.0949</v>
      </c>
      <c r="I36" s="18">
        <f t="shared" si="3"/>
        <v>90.949</v>
      </c>
      <c r="J36" s="19">
        <v>6</v>
      </c>
      <c r="K36" s="20"/>
      <c r="L36" s="10"/>
    </row>
    <row r="37" spans="1:12" s="11" customFormat="1" ht="21.75" customHeight="1">
      <c r="A37" s="14">
        <v>34</v>
      </c>
      <c r="B37" s="15">
        <v>7</v>
      </c>
      <c r="C37" s="16" t="s">
        <v>83</v>
      </c>
      <c r="D37" s="5">
        <v>20161898</v>
      </c>
      <c r="E37" s="16" t="s">
        <v>77</v>
      </c>
      <c r="F37" s="17">
        <v>3.6876</v>
      </c>
      <c r="G37" s="17">
        <v>0.4</v>
      </c>
      <c r="H37" s="17">
        <f t="shared" si="2"/>
        <v>4.0876</v>
      </c>
      <c r="I37" s="18">
        <f t="shared" si="3"/>
        <v>90.876</v>
      </c>
      <c r="J37" s="19">
        <v>7</v>
      </c>
      <c r="K37" s="20"/>
      <c r="L37" s="10"/>
    </row>
    <row r="38" spans="1:12" s="11" customFormat="1" ht="21.75" customHeight="1">
      <c r="A38" s="14">
        <v>35</v>
      </c>
      <c r="B38" s="15">
        <v>8</v>
      </c>
      <c r="C38" s="16" t="s">
        <v>84</v>
      </c>
      <c r="D38" s="5">
        <v>20160015</v>
      </c>
      <c r="E38" s="16" t="s">
        <v>77</v>
      </c>
      <c r="F38" s="17">
        <v>3.6471</v>
      </c>
      <c r="G38" s="17">
        <v>0.4</v>
      </c>
      <c r="H38" s="17">
        <f t="shared" si="2"/>
        <v>4.0471</v>
      </c>
      <c r="I38" s="18">
        <f t="shared" si="3"/>
        <v>90.471</v>
      </c>
      <c r="J38" s="19">
        <v>8</v>
      </c>
      <c r="K38" s="20"/>
      <c r="L38" s="10"/>
    </row>
    <row r="39" spans="1:12" s="11" customFormat="1" ht="21.75" customHeight="1">
      <c r="A39" s="14">
        <v>36</v>
      </c>
      <c r="B39" s="15">
        <v>9</v>
      </c>
      <c r="C39" s="16" t="s">
        <v>85</v>
      </c>
      <c r="D39" s="5">
        <v>20161775</v>
      </c>
      <c r="E39" s="16" t="s">
        <v>77</v>
      </c>
      <c r="F39" s="17">
        <v>3.77</v>
      </c>
      <c r="G39" s="17">
        <v>0.254</v>
      </c>
      <c r="H39" s="17">
        <f t="shared" si="2"/>
        <v>4.024</v>
      </c>
      <c r="I39" s="18">
        <f t="shared" si="3"/>
        <v>90.24000000000001</v>
      </c>
      <c r="J39" s="19">
        <v>9</v>
      </c>
      <c r="K39" s="20"/>
      <c r="L39" s="10"/>
    </row>
    <row r="40" spans="1:12" s="11" customFormat="1" ht="21.75" customHeight="1">
      <c r="A40" s="14">
        <v>37</v>
      </c>
      <c r="B40" s="15">
        <v>10</v>
      </c>
      <c r="C40" s="16" t="s">
        <v>87</v>
      </c>
      <c r="D40" s="5">
        <v>20160129</v>
      </c>
      <c r="E40" s="16" t="s">
        <v>77</v>
      </c>
      <c r="F40" s="17">
        <v>3.8571</v>
      </c>
      <c r="G40" s="17">
        <v>0.155</v>
      </c>
      <c r="H40" s="17">
        <f>F40+G40</f>
        <v>4.0121</v>
      </c>
      <c r="I40" s="18">
        <f>H40*10+50</f>
        <v>90.12100000000001</v>
      </c>
      <c r="J40" s="19">
        <v>10</v>
      </c>
      <c r="K40" s="20"/>
      <c r="L40" s="10"/>
    </row>
    <row r="41" spans="1:12" s="11" customFormat="1" ht="21.75" customHeight="1">
      <c r="A41" s="14">
        <v>38</v>
      </c>
      <c r="B41" s="15">
        <v>11</v>
      </c>
      <c r="C41" s="16" t="s">
        <v>86</v>
      </c>
      <c r="D41" s="5">
        <v>20163748</v>
      </c>
      <c r="E41" s="16" t="s">
        <v>77</v>
      </c>
      <c r="F41" s="17">
        <v>3.7678</v>
      </c>
      <c r="G41" s="17">
        <v>0.244</v>
      </c>
      <c r="H41" s="17">
        <f t="shared" si="2"/>
        <v>4.0118</v>
      </c>
      <c r="I41" s="18">
        <f t="shared" si="3"/>
        <v>90.118</v>
      </c>
      <c r="J41" s="19">
        <v>11</v>
      </c>
      <c r="K41" s="20"/>
      <c r="L41" s="10"/>
    </row>
    <row r="42" spans="1:12" s="11" customFormat="1" ht="21.75" customHeight="1">
      <c r="A42" s="14">
        <v>39</v>
      </c>
      <c r="B42" s="15">
        <v>12</v>
      </c>
      <c r="C42" s="16" t="s">
        <v>88</v>
      </c>
      <c r="D42" s="5">
        <v>20160458</v>
      </c>
      <c r="E42" s="16" t="s">
        <v>77</v>
      </c>
      <c r="F42" s="17">
        <v>3.7549</v>
      </c>
      <c r="G42" s="17">
        <v>0.162</v>
      </c>
      <c r="H42" s="17">
        <f t="shared" si="2"/>
        <v>3.9169</v>
      </c>
      <c r="I42" s="18">
        <f t="shared" si="3"/>
        <v>89.169</v>
      </c>
      <c r="J42" s="19">
        <v>12</v>
      </c>
      <c r="K42" s="20"/>
      <c r="L42" s="10"/>
    </row>
    <row r="43" spans="1:12" s="11" customFormat="1" ht="21.75" customHeight="1">
      <c r="A43" s="14">
        <v>40</v>
      </c>
      <c r="B43" s="15">
        <v>13</v>
      </c>
      <c r="C43" s="16" t="s">
        <v>89</v>
      </c>
      <c r="D43" s="5">
        <v>20160371</v>
      </c>
      <c r="E43" s="16" t="s">
        <v>77</v>
      </c>
      <c r="F43" s="17">
        <v>3.5521</v>
      </c>
      <c r="G43" s="17">
        <v>0.361</v>
      </c>
      <c r="H43" s="17">
        <f t="shared" si="2"/>
        <v>3.9131</v>
      </c>
      <c r="I43" s="18">
        <f t="shared" si="3"/>
        <v>89.131</v>
      </c>
      <c r="J43" s="19">
        <v>13</v>
      </c>
      <c r="K43" s="20"/>
      <c r="L43" s="10"/>
    </row>
    <row r="44" spans="1:12" s="11" customFormat="1" ht="21.75" customHeight="1">
      <c r="A44" s="14">
        <v>41</v>
      </c>
      <c r="B44" s="15">
        <v>14</v>
      </c>
      <c r="C44" s="16" t="s">
        <v>90</v>
      </c>
      <c r="D44" s="5">
        <v>20166005</v>
      </c>
      <c r="E44" s="16" t="s">
        <v>77</v>
      </c>
      <c r="F44" s="17">
        <v>3.4938</v>
      </c>
      <c r="G44" s="17">
        <v>0.4</v>
      </c>
      <c r="H44" s="17">
        <f t="shared" si="2"/>
        <v>3.8937999999999997</v>
      </c>
      <c r="I44" s="18">
        <f t="shared" si="3"/>
        <v>88.93799999999999</v>
      </c>
      <c r="J44" s="19">
        <v>14</v>
      </c>
      <c r="K44" s="20"/>
      <c r="L44" s="10"/>
    </row>
    <row r="45" spans="1:12" s="11" customFormat="1" ht="21.75" customHeight="1">
      <c r="A45" s="14">
        <v>42</v>
      </c>
      <c r="B45" s="15">
        <v>15</v>
      </c>
      <c r="C45" s="16" t="s">
        <v>92</v>
      </c>
      <c r="D45" s="5">
        <v>20160280</v>
      </c>
      <c r="E45" s="16" t="s">
        <v>77</v>
      </c>
      <c r="F45" s="17">
        <v>3.3736</v>
      </c>
      <c r="G45" s="17">
        <v>0.2175</v>
      </c>
      <c r="H45" s="17">
        <f>F45+G45</f>
        <v>3.5911</v>
      </c>
      <c r="I45" s="18">
        <f>H45*10+50</f>
        <v>85.911</v>
      </c>
      <c r="J45" s="19">
        <v>15</v>
      </c>
      <c r="K45" s="20"/>
      <c r="L45" s="10"/>
    </row>
    <row r="46" spans="1:12" s="11" customFormat="1" ht="21.75" customHeight="1">
      <c r="A46" s="14">
        <v>43</v>
      </c>
      <c r="B46" s="15">
        <v>16</v>
      </c>
      <c r="C46" s="16" t="s">
        <v>91</v>
      </c>
      <c r="D46" s="5">
        <v>20165019</v>
      </c>
      <c r="E46" s="16" t="s">
        <v>77</v>
      </c>
      <c r="F46" s="17">
        <v>3.5255</v>
      </c>
      <c r="G46" s="17">
        <v>0.0365</v>
      </c>
      <c r="H46" s="17">
        <f t="shared" si="2"/>
        <v>3.5620000000000003</v>
      </c>
      <c r="I46" s="18">
        <f t="shared" si="3"/>
        <v>85.62</v>
      </c>
      <c r="J46" s="19">
        <v>16</v>
      </c>
      <c r="K46" s="20"/>
      <c r="L46" s="10"/>
    </row>
    <row r="47" spans="1:12" s="11" customFormat="1" ht="21.75" customHeight="1">
      <c r="A47" s="14"/>
      <c r="B47" s="25">
        <v>16</v>
      </c>
      <c r="C47" s="16"/>
      <c r="D47" s="16"/>
      <c r="E47" s="16"/>
      <c r="F47" s="16"/>
      <c r="G47" s="16"/>
      <c r="H47" s="16"/>
      <c r="I47" s="18"/>
      <c r="J47" s="19"/>
      <c r="K47" s="27"/>
      <c r="L47" s="10"/>
    </row>
    <row r="48" spans="1:12" s="11" customFormat="1" ht="21.75" customHeight="1">
      <c r="A48" s="14">
        <v>44</v>
      </c>
      <c r="B48" s="15">
        <v>1</v>
      </c>
      <c r="C48" s="8" t="s">
        <v>11</v>
      </c>
      <c r="D48" s="5">
        <v>20165083</v>
      </c>
      <c r="E48" s="34" t="s">
        <v>229</v>
      </c>
      <c r="F48" s="17">
        <v>3.872</v>
      </c>
      <c r="G48" s="17">
        <v>0.4</v>
      </c>
      <c r="H48" s="17">
        <f>SUM(F48:G48)</f>
        <v>4.272</v>
      </c>
      <c r="I48" s="18">
        <f>H48*10+50</f>
        <v>92.72</v>
      </c>
      <c r="J48" s="19">
        <v>1</v>
      </c>
      <c r="K48" s="35"/>
      <c r="L48" s="10"/>
    </row>
    <row r="49" spans="1:12" s="11" customFormat="1" ht="21.75" customHeight="1">
      <c r="A49" s="14">
        <v>45</v>
      </c>
      <c r="B49" s="15">
        <v>2</v>
      </c>
      <c r="C49" s="8" t="s">
        <v>93</v>
      </c>
      <c r="D49" s="5">
        <v>20164446</v>
      </c>
      <c r="E49" s="34" t="s">
        <v>229</v>
      </c>
      <c r="F49" s="17">
        <v>3.8954</v>
      </c>
      <c r="G49" s="17">
        <v>0.357</v>
      </c>
      <c r="H49" s="17">
        <f aca="true" t="shared" si="4" ref="H49:H68">SUM(F49:G49)</f>
        <v>4.2524</v>
      </c>
      <c r="I49" s="18">
        <f aca="true" t="shared" si="5" ref="I49:I68">H49*10+50</f>
        <v>92.524</v>
      </c>
      <c r="J49" s="19">
        <v>2</v>
      </c>
      <c r="K49" s="28"/>
      <c r="L49" s="10"/>
    </row>
    <row r="50" spans="1:12" s="11" customFormat="1" ht="21.75" customHeight="1">
      <c r="A50" s="14">
        <v>46</v>
      </c>
      <c r="B50" s="15">
        <v>3</v>
      </c>
      <c r="C50" s="8" t="s">
        <v>10</v>
      </c>
      <c r="D50" s="5">
        <v>20164450</v>
      </c>
      <c r="E50" s="34" t="s">
        <v>229</v>
      </c>
      <c r="F50" s="17">
        <v>3.8514</v>
      </c>
      <c r="G50" s="17">
        <v>0.4</v>
      </c>
      <c r="H50" s="17">
        <f t="shared" si="4"/>
        <v>4.2514</v>
      </c>
      <c r="I50" s="18">
        <f t="shared" si="5"/>
        <v>92.51400000000001</v>
      </c>
      <c r="J50" s="19">
        <v>3</v>
      </c>
      <c r="K50" s="21"/>
      <c r="L50" s="10"/>
    </row>
    <row r="51" spans="1:12" s="13" customFormat="1" ht="21.75" customHeight="1">
      <c r="A51" s="14">
        <v>47</v>
      </c>
      <c r="B51" s="15">
        <v>4</v>
      </c>
      <c r="C51" s="54" t="s">
        <v>226</v>
      </c>
      <c r="D51" s="5">
        <v>20163870</v>
      </c>
      <c r="E51" s="34" t="s">
        <v>229</v>
      </c>
      <c r="F51" s="17">
        <v>3.8197</v>
      </c>
      <c r="G51" s="17">
        <v>0.366</v>
      </c>
      <c r="H51" s="17">
        <f>SUM(F51:G51)</f>
        <v>4.1857</v>
      </c>
      <c r="I51" s="18">
        <f>H51*10+50</f>
        <v>91.857</v>
      </c>
      <c r="J51" s="19">
        <v>4</v>
      </c>
      <c r="K51" s="21"/>
      <c r="L51" s="12"/>
    </row>
    <row r="52" spans="1:12" s="11" customFormat="1" ht="21.75" customHeight="1">
      <c r="A52" s="14">
        <v>48</v>
      </c>
      <c r="B52" s="15">
        <v>5</v>
      </c>
      <c r="C52" s="54" t="s">
        <v>14</v>
      </c>
      <c r="D52" s="6">
        <v>20162446</v>
      </c>
      <c r="E52" s="34" t="s">
        <v>229</v>
      </c>
      <c r="F52" s="17">
        <v>3.7657</v>
      </c>
      <c r="G52" s="17">
        <v>0.4</v>
      </c>
      <c r="H52" s="17">
        <f>SUM(F52:G52)</f>
        <v>4.1657</v>
      </c>
      <c r="I52" s="18">
        <f>H52*10+50</f>
        <v>91.65700000000001</v>
      </c>
      <c r="J52" s="19">
        <v>5</v>
      </c>
      <c r="K52" s="21"/>
      <c r="L52" s="10"/>
    </row>
    <row r="53" spans="1:12" s="11" customFormat="1" ht="21.75" customHeight="1">
      <c r="A53" s="14">
        <v>49</v>
      </c>
      <c r="B53" s="15">
        <v>6</v>
      </c>
      <c r="C53" s="54" t="s">
        <v>227</v>
      </c>
      <c r="D53" s="5">
        <v>20164103</v>
      </c>
      <c r="E53" s="34" t="s">
        <v>230</v>
      </c>
      <c r="F53" s="17">
        <v>3.7636</v>
      </c>
      <c r="G53" s="17">
        <v>0.4</v>
      </c>
      <c r="H53" s="17">
        <f>SUM(F53:G53)</f>
        <v>4.1636</v>
      </c>
      <c r="I53" s="18">
        <f>H53*10+50</f>
        <v>91.636</v>
      </c>
      <c r="J53" s="19">
        <v>6</v>
      </c>
      <c r="K53" s="23"/>
      <c r="L53" s="10"/>
    </row>
    <row r="54" spans="1:12" s="11" customFormat="1" ht="21.75" customHeight="1">
      <c r="A54" s="14">
        <v>50</v>
      </c>
      <c r="B54" s="15">
        <v>7</v>
      </c>
      <c r="C54" s="54" t="s">
        <v>15</v>
      </c>
      <c r="D54" s="5">
        <v>20166278</v>
      </c>
      <c r="E54" s="34" t="s">
        <v>229</v>
      </c>
      <c r="F54" s="17">
        <v>3.7155</v>
      </c>
      <c r="G54" s="17">
        <v>0.4</v>
      </c>
      <c r="H54" s="17">
        <f t="shared" si="4"/>
        <v>4.1155</v>
      </c>
      <c r="I54" s="18">
        <f t="shared" si="5"/>
        <v>91.155</v>
      </c>
      <c r="J54" s="19">
        <v>7</v>
      </c>
      <c r="K54" s="21"/>
      <c r="L54" s="10"/>
    </row>
    <row r="55" spans="1:12" s="11" customFormat="1" ht="21.75" customHeight="1">
      <c r="A55" s="14">
        <v>51</v>
      </c>
      <c r="B55" s="15">
        <v>8</v>
      </c>
      <c r="C55" s="54" t="s">
        <v>16</v>
      </c>
      <c r="D55" s="5">
        <v>20163897</v>
      </c>
      <c r="E55" s="34" t="s">
        <v>230</v>
      </c>
      <c r="F55" s="17">
        <v>3.8719</v>
      </c>
      <c r="G55" s="17">
        <v>0.1925</v>
      </c>
      <c r="H55" s="17">
        <f t="shared" si="4"/>
        <v>4.0644</v>
      </c>
      <c r="I55" s="18">
        <f t="shared" si="5"/>
        <v>90.644</v>
      </c>
      <c r="J55" s="19">
        <v>8</v>
      </c>
      <c r="K55" s="23"/>
      <c r="L55" s="10"/>
    </row>
    <row r="56" spans="1:12" s="11" customFormat="1" ht="21.75" customHeight="1">
      <c r="A56" s="14">
        <v>52</v>
      </c>
      <c r="B56" s="15">
        <v>9</v>
      </c>
      <c r="C56" s="54" t="s">
        <v>17</v>
      </c>
      <c r="D56" s="5">
        <v>20166043</v>
      </c>
      <c r="E56" s="34" t="s">
        <v>230</v>
      </c>
      <c r="F56" s="17">
        <v>3.7625</v>
      </c>
      <c r="G56" s="17">
        <v>0.285</v>
      </c>
      <c r="H56" s="17">
        <f t="shared" si="4"/>
        <v>4.0475</v>
      </c>
      <c r="I56" s="18">
        <f t="shared" si="5"/>
        <v>90.475</v>
      </c>
      <c r="J56" s="19">
        <v>9</v>
      </c>
      <c r="K56" s="23"/>
      <c r="L56" s="10"/>
    </row>
    <row r="57" spans="1:12" s="11" customFormat="1" ht="21.75" customHeight="1">
      <c r="A57" s="14">
        <v>53</v>
      </c>
      <c r="B57" s="15">
        <v>10</v>
      </c>
      <c r="C57" s="54" t="s">
        <v>18</v>
      </c>
      <c r="D57" s="5">
        <v>20163055</v>
      </c>
      <c r="E57" s="34" t="s">
        <v>230</v>
      </c>
      <c r="F57" s="17">
        <v>3.8765</v>
      </c>
      <c r="G57" s="17">
        <v>0.1625</v>
      </c>
      <c r="H57" s="17">
        <f t="shared" si="4"/>
        <v>4.039</v>
      </c>
      <c r="I57" s="18">
        <f t="shared" si="5"/>
        <v>90.39</v>
      </c>
      <c r="J57" s="19">
        <v>10</v>
      </c>
      <c r="K57" s="21"/>
      <c r="L57" s="10"/>
    </row>
    <row r="58" spans="1:12" s="11" customFormat="1" ht="21.75" customHeight="1">
      <c r="A58" s="14">
        <v>54</v>
      </c>
      <c r="B58" s="15">
        <v>11</v>
      </c>
      <c r="C58" s="54" t="s">
        <v>19</v>
      </c>
      <c r="D58" s="5">
        <v>20162679</v>
      </c>
      <c r="E58" s="34" t="s">
        <v>230</v>
      </c>
      <c r="F58" s="17">
        <v>3.8973</v>
      </c>
      <c r="G58" s="17">
        <v>0.124</v>
      </c>
      <c r="H58" s="17">
        <f t="shared" si="4"/>
        <v>4.0213</v>
      </c>
      <c r="I58" s="18">
        <f t="shared" si="5"/>
        <v>90.213</v>
      </c>
      <c r="J58" s="19">
        <v>11</v>
      </c>
      <c r="K58" s="21"/>
      <c r="L58" s="10"/>
    </row>
    <row r="59" spans="1:12" s="11" customFormat="1" ht="21.75" customHeight="1">
      <c r="A59" s="14">
        <v>55</v>
      </c>
      <c r="B59" s="15">
        <v>12</v>
      </c>
      <c r="C59" s="54" t="s">
        <v>20</v>
      </c>
      <c r="D59" s="5">
        <v>20164087</v>
      </c>
      <c r="E59" s="34" t="s">
        <v>229</v>
      </c>
      <c r="F59" s="17">
        <v>3.8562</v>
      </c>
      <c r="G59" s="17">
        <v>0.1405</v>
      </c>
      <c r="H59" s="17">
        <f t="shared" si="4"/>
        <v>3.9966999999999997</v>
      </c>
      <c r="I59" s="18">
        <f t="shared" si="5"/>
        <v>89.967</v>
      </c>
      <c r="J59" s="19">
        <v>12</v>
      </c>
      <c r="K59" s="21"/>
      <c r="L59" s="10"/>
    </row>
    <row r="60" spans="1:12" s="11" customFormat="1" ht="21.75" customHeight="1">
      <c r="A60" s="14">
        <v>56</v>
      </c>
      <c r="B60" s="15">
        <v>13</v>
      </c>
      <c r="C60" s="54" t="s">
        <v>21</v>
      </c>
      <c r="D60" s="6">
        <v>20164124</v>
      </c>
      <c r="E60" s="34" t="s">
        <v>230</v>
      </c>
      <c r="F60" s="17">
        <v>3.7642</v>
      </c>
      <c r="G60" s="17">
        <v>0.221</v>
      </c>
      <c r="H60" s="17">
        <f t="shared" si="4"/>
        <v>3.9852000000000003</v>
      </c>
      <c r="I60" s="18">
        <f t="shared" si="5"/>
        <v>89.852</v>
      </c>
      <c r="J60" s="19">
        <v>13</v>
      </c>
      <c r="K60" s="21"/>
      <c r="L60" s="10"/>
    </row>
    <row r="61" spans="1:12" s="11" customFormat="1" ht="21.75" customHeight="1">
      <c r="A61" s="14">
        <v>57</v>
      </c>
      <c r="B61" s="15">
        <v>14</v>
      </c>
      <c r="C61" s="54" t="s">
        <v>22</v>
      </c>
      <c r="D61" s="5">
        <v>20162612</v>
      </c>
      <c r="E61" s="34" t="s">
        <v>229</v>
      </c>
      <c r="F61" s="17">
        <v>3.737</v>
      </c>
      <c r="G61" s="17">
        <v>0.231</v>
      </c>
      <c r="H61" s="17">
        <f t="shared" si="4"/>
        <v>3.968</v>
      </c>
      <c r="I61" s="18">
        <f t="shared" si="5"/>
        <v>89.68</v>
      </c>
      <c r="J61" s="19">
        <v>14</v>
      </c>
      <c r="K61" s="21"/>
      <c r="L61" s="10"/>
    </row>
    <row r="62" spans="1:12" s="11" customFormat="1" ht="21.75" customHeight="1">
      <c r="A62" s="14">
        <v>58</v>
      </c>
      <c r="B62" s="15">
        <v>15</v>
      </c>
      <c r="C62" s="54" t="s">
        <v>23</v>
      </c>
      <c r="D62" s="5">
        <v>20162821</v>
      </c>
      <c r="E62" s="34" t="s">
        <v>229</v>
      </c>
      <c r="F62" s="17">
        <v>3.7612</v>
      </c>
      <c r="G62" s="17">
        <v>0.206</v>
      </c>
      <c r="H62" s="17">
        <f t="shared" si="4"/>
        <v>3.9672</v>
      </c>
      <c r="I62" s="18">
        <f t="shared" si="5"/>
        <v>89.672</v>
      </c>
      <c r="J62" s="19">
        <v>15</v>
      </c>
      <c r="K62" s="21"/>
      <c r="L62" s="10"/>
    </row>
    <row r="63" spans="1:12" s="11" customFormat="1" ht="21.75" customHeight="1">
      <c r="A63" s="14">
        <v>59</v>
      </c>
      <c r="B63" s="15">
        <v>16</v>
      </c>
      <c r="C63" s="54" t="s">
        <v>24</v>
      </c>
      <c r="D63" s="5">
        <v>20163965</v>
      </c>
      <c r="E63" s="34" t="s">
        <v>230</v>
      </c>
      <c r="F63" s="17">
        <v>3.5324</v>
      </c>
      <c r="G63" s="17">
        <v>0.4</v>
      </c>
      <c r="H63" s="17">
        <f t="shared" si="4"/>
        <v>3.9324</v>
      </c>
      <c r="I63" s="18">
        <f t="shared" si="5"/>
        <v>89.324</v>
      </c>
      <c r="J63" s="19">
        <v>16</v>
      </c>
      <c r="K63" s="21"/>
      <c r="L63" s="10"/>
    </row>
    <row r="64" spans="1:12" s="11" customFormat="1" ht="21.75" customHeight="1">
      <c r="A64" s="14">
        <v>60</v>
      </c>
      <c r="B64" s="15">
        <v>17</v>
      </c>
      <c r="C64" s="54" t="s">
        <v>228</v>
      </c>
      <c r="D64" s="5">
        <v>20163751</v>
      </c>
      <c r="E64" s="34" t="s">
        <v>229</v>
      </c>
      <c r="F64" s="17">
        <v>3.608</v>
      </c>
      <c r="G64" s="17">
        <v>0.306</v>
      </c>
      <c r="H64" s="17">
        <f>SUM(F64:G64)</f>
        <v>3.914</v>
      </c>
      <c r="I64" s="18">
        <f>H64*10+50</f>
        <v>89.14</v>
      </c>
      <c r="J64" s="19">
        <v>17</v>
      </c>
      <c r="K64" s="21"/>
      <c r="L64" s="10"/>
    </row>
    <row r="65" spans="1:12" s="11" customFormat="1" ht="21.75" customHeight="1">
      <c r="A65" s="14">
        <v>61</v>
      </c>
      <c r="B65" s="15">
        <v>18</v>
      </c>
      <c r="C65" s="54" t="s">
        <v>25</v>
      </c>
      <c r="D65" s="5">
        <v>20163749</v>
      </c>
      <c r="E65" s="34" t="s">
        <v>229</v>
      </c>
      <c r="F65" s="17">
        <v>3.6733</v>
      </c>
      <c r="G65" s="17">
        <v>0.236</v>
      </c>
      <c r="H65" s="17">
        <f t="shared" si="4"/>
        <v>3.9093</v>
      </c>
      <c r="I65" s="18">
        <f t="shared" si="5"/>
        <v>89.093</v>
      </c>
      <c r="J65" s="19">
        <v>18</v>
      </c>
      <c r="K65" s="21"/>
      <c r="L65" s="10"/>
    </row>
    <row r="66" spans="1:12" s="11" customFormat="1" ht="21.75" customHeight="1">
      <c r="A66" s="14">
        <v>62</v>
      </c>
      <c r="B66" s="15">
        <v>19</v>
      </c>
      <c r="C66" s="54" t="s">
        <v>27</v>
      </c>
      <c r="D66" s="5">
        <v>20165965</v>
      </c>
      <c r="E66" s="34" t="s">
        <v>229</v>
      </c>
      <c r="F66" s="17">
        <v>3.5808</v>
      </c>
      <c r="G66" s="17">
        <v>0.2545</v>
      </c>
      <c r="H66" s="17">
        <f t="shared" si="4"/>
        <v>3.8353</v>
      </c>
      <c r="I66" s="18">
        <f t="shared" si="5"/>
        <v>88.35300000000001</v>
      </c>
      <c r="J66" s="19">
        <v>19</v>
      </c>
      <c r="K66" s="21"/>
      <c r="L66" s="10"/>
    </row>
    <row r="67" spans="1:12" s="11" customFormat="1" ht="21.75" customHeight="1">
      <c r="A67" s="14">
        <v>63</v>
      </c>
      <c r="B67" s="15">
        <v>20</v>
      </c>
      <c r="C67" s="54" t="s">
        <v>28</v>
      </c>
      <c r="D67" s="5">
        <v>20163921</v>
      </c>
      <c r="E67" s="34" t="s">
        <v>229</v>
      </c>
      <c r="F67" s="17">
        <v>3.3152</v>
      </c>
      <c r="G67" s="17">
        <v>0.4</v>
      </c>
      <c r="H67" s="17">
        <f t="shared" si="4"/>
        <v>3.7152</v>
      </c>
      <c r="I67" s="18">
        <f t="shared" si="5"/>
        <v>87.152</v>
      </c>
      <c r="J67" s="19">
        <v>20</v>
      </c>
      <c r="K67" s="21"/>
      <c r="L67" s="10"/>
    </row>
    <row r="68" spans="1:12" s="11" customFormat="1" ht="21.75" customHeight="1">
      <c r="A68" s="14">
        <v>64</v>
      </c>
      <c r="B68" s="15">
        <v>21</v>
      </c>
      <c r="C68" s="54" t="s">
        <v>29</v>
      </c>
      <c r="D68" s="5">
        <v>20163988</v>
      </c>
      <c r="E68" s="34" t="s">
        <v>236</v>
      </c>
      <c r="F68" s="17">
        <v>3.3474</v>
      </c>
      <c r="G68" s="17">
        <v>0.096</v>
      </c>
      <c r="H68" s="17">
        <f t="shared" si="4"/>
        <v>3.4434</v>
      </c>
      <c r="I68" s="18">
        <f t="shared" si="5"/>
        <v>84.434</v>
      </c>
      <c r="J68" s="19">
        <v>21</v>
      </c>
      <c r="K68" s="21"/>
      <c r="L68" s="10"/>
    </row>
    <row r="69" spans="1:12" s="11" customFormat="1" ht="21.75" customHeight="1">
      <c r="A69" s="14"/>
      <c r="B69" s="25">
        <v>21</v>
      </c>
      <c r="C69" s="55"/>
      <c r="D69" s="16"/>
      <c r="E69" s="16"/>
      <c r="F69" s="17"/>
      <c r="G69" s="15"/>
      <c r="H69" s="26"/>
      <c r="I69" s="18"/>
      <c r="J69" s="19"/>
      <c r="K69" s="29"/>
      <c r="L69" s="10"/>
    </row>
    <row r="70" spans="1:12" s="11" customFormat="1" ht="21.75" customHeight="1">
      <c r="A70" s="14">
        <v>65</v>
      </c>
      <c r="B70" s="19">
        <v>1</v>
      </c>
      <c r="C70" s="54" t="s">
        <v>30</v>
      </c>
      <c r="D70" s="5">
        <v>20162091</v>
      </c>
      <c r="E70" s="16" t="s">
        <v>94</v>
      </c>
      <c r="F70" s="17">
        <v>3.9017</v>
      </c>
      <c r="G70" s="17">
        <v>0.339</v>
      </c>
      <c r="H70" s="17">
        <f aca="true" t="shared" si="6" ref="H70:H85">F70+G70</f>
        <v>4.2407</v>
      </c>
      <c r="I70" s="18">
        <f aca="true" t="shared" si="7" ref="I70:I85">H70*10+50</f>
        <v>92.40700000000001</v>
      </c>
      <c r="J70" s="19">
        <v>1</v>
      </c>
      <c r="K70" s="30"/>
      <c r="L70" s="10"/>
    </row>
    <row r="71" spans="1:12" s="11" customFormat="1" ht="21.75" customHeight="1">
      <c r="A71" s="14">
        <v>66</v>
      </c>
      <c r="B71" s="19">
        <v>2</v>
      </c>
      <c r="C71" s="8" t="s">
        <v>31</v>
      </c>
      <c r="D71" s="5">
        <v>20162024</v>
      </c>
      <c r="E71" s="16" t="s">
        <v>94</v>
      </c>
      <c r="F71" s="17">
        <v>3.7774</v>
      </c>
      <c r="G71" s="17">
        <v>0.4</v>
      </c>
      <c r="H71" s="17">
        <f t="shared" si="6"/>
        <v>4.1774000000000004</v>
      </c>
      <c r="I71" s="18">
        <f t="shared" si="7"/>
        <v>91.774</v>
      </c>
      <c r="J71" s="19">
        <v>2</v>
      </c>
      <c r="K71" s="21"/>
      <c r="L71" s="10"/>
    </row>
    <row r="72" spans="1:12" s="11" customFormat="1" ht="21.75" customHeight="1">
      <c r="A72" s="14">
        <v>67</v>
      </c>
      <c r="B72" s="19">
        <v>3</v>
      </c>
      <c r="C72" s="8" t="s">
        <v>32</v>
      </c>
      <c r="D72" s="5">
        <v>20163381</v>
      </c>
      <c r="E72" s="16" t="s">
        <v>94</v>
      </c>
      <c r="F72" s="17">
        <v>3.7712</v>
      </c>
      <c r="G72" s="17">
        <v>0.4</v>
      </c>
      <c r="H72" s="17">
        <f t="shared" si="6"/>
        <v>4.1712</v>
      </c>
      <c r="I72" s="18">
        <f t="shared" si="7"/>
        <v>91.71199999999999</v>
      </c>
      <c r="J72" s="19">
        <v>3</v>
      </c>
      <c r="K72" s="23"/>
      <c r="L72" s="10"/>
    </row>
    <row r="73" spans="1:12" s="11" customFormat="1" ht="21.75" customHeight="1">
      <c r="A73" s="14">
        <v>68</v>
      </c>
      <c r="B73" s="19">
        <v>4</v>
      </c>
      <c r="C73" s="8" t="s">
        <v>33</v>
      </c>
      <c r="D73" s="6">
        <v>20162411</v>
      </c>
      <c r="E73" s="16" t="s">
        <v>94</v>
      </c>
      <c r="F73" s="17">
        <v>3.5823</v>
      </c>
      <c r="G73" s="17">
        <v>0.346</v>
      </c>
      <c r="H73" s="17">
        <f t="shared" si="6"/>
        <v>3.9283</v>
      </c>
      <c r="I73" s="18">
        <f t="shared" si="7"/>
        <v>89.283</v>
      </c>
      <c r="J73" s="19">
        <v>4</v>
      </c>
      <c r="K73" s="30"/>
      <c r="L73" s="10"/>
    </row>
    <row r="74" spans="1:12" s="11" customFormat="1" ht="21.75" customHeight="1">
      <c r="A74" s="14">
        <v>69</v>
      </c>
      <c r="B74" s="19">
        <v>5</v>
      </c>
      <c r="C74" s="8" t="s">
        <v>34</v>
      </c>
      <c r="D74" s="5">
        <v>20161939</v>
      </c>
      <c r="E74" s="16" t="s">
        <v>94</v>
      </c>
      <c r="F74" s="17">
        <v>3.6695</v>
      </c>
      <c r="G74" s="17">
        <v>0.239</v>
      </c>
      <c r="H74" s="17">
        <f t="shared" si="6"/>
        <v>3.9085</v>
      </c>
      <c r="I74" s="18">
        <f t="shared" si="7"/>
        <v>89.08500000000001</v>
      </c>
      <c r="J74" s="19">
        <v>5</v>
      </c>
      <c r="K74" s="30"/>
      <c r="L74" s="10"/>
    </row>
    <row r="75" spans="1:12" s="13" customFormat="1" ht="21.75" customHeight="1">
      <c r="A75" s="14">
        <v>70</v>
      </c>
      <c r="B75" s="19">
        <v>6</v>
      </c>
      <c r="C75" s="8" t="s">
        <v>35</v>
      </c>
      <c r="D75" s="5">
        <v>20163334</v>
      </c>
      <c r="E75" s="34" t="s">
        <v>231</v>
      </c>
      <c r="F75" s="17">
        <v>3.4248</v>
      </c>
      <c r="G75" s="17">
        <v>0.4</v>
      </c>
      <c r="H75" s="17">
        <f t="shared" si="6"/>
        <v>3.8247999999999998</v>
      </c>
      <c r="I75" s="18">
        <f t="shared" si="7"/>
        <v>88.24799999999999</v>
      </c>
      <c r="J75" s="19">
        <v>6</v>
      </c>
      <c r="K75" s="21"/>
      <c r="L75" s="12"/>
    </row>
    <row r="76" spans="1:12" s="13" customFormat="1" ht="21.75" customHeight="1">
      <c r="A76" s="14">
        <v>71</v>
      </c>
      <c r="B76" s="19">
        <v>7</v>
      </c>
      <c r="C76" s="8" t="s">
        <v>36</v>
      </c>
      <c r="D76" s="5">
        <v>20163167</v>
      </c>
      <c r="E76" s="16" t="s">
        <v>94</v>
      </c>
      <c r="F76" s="17">
        <v>3.4724</v>
      </c>
      <c r="G76" s="17">
        <v>0.3225</v>
      </c>
      <c r="H76" s="17">
        <f t="shared" si="6"/>
        <v>3.7949</v>
      </c>
      <c r="I76" s="18">
        <f t="shared" si="7"/>
        <v>87.949</v>
      </c>
      <c r="J76" s="19">
        <v>7</v>
      </c>
      <c r="K76" s="30"/>
      <c r="L76" s="12"/>
    </row>
    <row r="77" spans="1:12" s="13" customFormat="1" ht="21.75" customHeight="1">
      <c r="A77" s="14">
        <v>72</v>
      </c>
      <c r="B77" s="19">
        <v>8</v>
      </c>
      <c r="C77" s="8" t="s">
        <v>142</v>
      </c>
      <c r="D77" s="5">
        <v>20162137</v>
      </c>
      <c r="E77" s="16" t="s">
        <v>94</v>
      </c>
      <c r="F77" s="17">
        <v>3.6176</v>
      </c>
      <c r="G77" s="17">
        <v>0.163</v>
      </c>
      <c r="H77" s="17">
        <f t="shared" si="6"/>
        <v>3.7805999999999997</v>
      </c>
      <c r="I77" s="18">
        <f t="shared" si="7"/>
        <v>87.806</v>
      </c>
      <c r="J77" s="19">
        <v>8</v>
      </c>
      <c r="K77" s="21"/>
      <c r="L77" s="12"/>
    </row>
    <row r="78" spans="1:12" s="13" customFormat="1" ht="21.75" customHeight="1">
      <c r="A78" s="14">
        <v>73</v>
      </c>
      <c r="B78" s="19">
        <v>9</v>
      </c>
      <c r="C78" s="8" t="s">
        <v>148</v>
      </c>
      <c r="D78" s="5">
        <v>20162336</v>
      </c>
      <c r="E78" s="34" t="s">
        <v>232</v>
      </c>
      <c r="F78" s="17">
        <v>3.5121</v>
      </c>
      <c r="G78" s="17">
        <v>0.086</v>
      </c>
      <c r="H78" s="17">
        <f t="shared" si="6"/>
        <v>3.5981</v>
      </c>
      <c r="I78" s="18">
        <f t="shared" si="7"/>
        <v>85.981</v>
      </c>
      <c r="J78" s="19">
        <v>9</v>
      </c>
      <c r="K78" s="23"/>
      <c r="L78" s="12"/>
    </row>
    <row r="79" spans="1:12" s="13" customFormat="1" ht="21.75" customHeight="1">
      <c r="A79" s="14">
        <v>74</v>
      </c>
      <c r="B79" s="19">
        <v>10</v>
      </c>
      <c r="C79" s="8" t="s">
        <v>144</v>
      </c>
      <c r="D79" s="5">
        <v>20162173</v>
      </c>
      <c r="E79" s="16" t="s">
        <v>94</v>
      </c>
      <c r="F79" s="17">
        <v>3.3261</v>
      </c>
      <c r="G79" s="17">
        <v>0.266</v>
      </c>
      <c r="H79" s="17">
        <f>F79+G79</f>
        <v>3.5921</v>
      </c>
      <c r="I79" s="18">
        <f>H79*10+50</f>
        <v>85.92099999999999</v>
      </c>
      <c r="J79" s="19">
        <v>10</v>
      </c>
      <c r="K79" s="23"/>
      <c r="L79" s="12"/>
    </row>
    <row r="80" spans="1:12" s="11" customFormat="1" ht="21.75" customHeight="1">
      <c r="A80" s="14">
        <v>75</v>
      </c>
      <c r="B80" s="19">
        <v>11</v>
      </c>
      <c r="C80" s="8" t="s">
        <v>143</v>
      </c>
      <c r="D80" s="5">
        <v>20163349</v>
      </c>
      <c r="E80" s="16" t="s">
        <v>94</v>
      </c>
      <c r="F80" s="17">
        <v>3.4354</v>
      </c>
      <c r="G80" s="17">
        <v>0.151</v>
      </c>
      <c r="H80" s="17">
        <f t="shared" si="6"/>
        <v>3.5864</v>
      </c>
      <c r="I80" s="18">
        <f t="shared" si="7"/>
        <v>85.864</v>
      </c>
      <c r="J80" s="19">
        <v>11</v>
      </c>
      <c r="K80" s="23"/>
      <c r="L80" s="10"/>
    </row>
    <row r="81" spans="1:12" s="11" customFormat="1" ht="21.75" customHeight="1">
      <c r="A81" s="14">
        <v>76</v>
      </c>
      <c r="B81" s="19">
        <v>12</v>
      </c>
      <c r="C81" s="8" t="s">
        <v>145</v>
      </c>
      <c r="D81" s="5">
        <v>20162268</v>
      </c>
      <c r="E81" s="34" t="s">
        <v>233</v>
      </c>
      <c r="F81" s="17">
        <v>3.3733</v>
      </c>
      <c r="G81" s="17">
        <v>0.18</v>
      </c>
      <c r="H81" s="17">
        <f t="shared" si="6"/>
        <v>3.5533</v>
      </c>
      <c r="I81" s="18">
        <f t="shared" si="7"/>
        <v>85.533</v>
      </c>
      <c r="J81" s="19">
        <v>12</v>
      </c>
      <c r="K81" s="30"/>
      <c r="L81" s="10"/>
    </row>
    <row r="82" spans="1:12" s="11" customFormat="1" ht="21.75" customHeight="1">
      <c r="A82" s="14">
        <v>77</v>
      </c>
      <c r="B82" s="19">
        <v>13</v>
      </c>
      <c r="C82" s="8" t="s">
        <v>147</v>
      </c>
      <c r="D82" s="5">
        <v>20162475</v>
      </c>
      <c r="E82" s="16" t="s">
        <v>94</v>
      </c>
      <c r="F82" s="17">
        <v>3.3229</v>
      </c>
      <c r="G82" s="17">
        <v>0.2285</v>
      </c>
      <c r="H82" s="17">
        <f>F82+G82</f>
        <v>3.5514</v>
      </c>
      <c r="I82" s="18">
        <f>H82*10+50</f>
        <v>85.51400000000001</v>
      </c>
      <c r="J82" s="19">
        <v>13</v>
      </c>
      <c r="K82" s="30"/>
      <c r="L82" s="10"/>
    </row>
    <row r="83" spans="1:12" s="11" customFormat="1" ht="21.75" customHeight="1">
      <c r="A83" s="14">
        <v>78</v>
      </c>
      <c r="B83" s="19">
        <v>14</v>
      </c>
      <c r="C83" s="8" t="s">
        <v>146</v>
      </c>
      <c r="D83" s="5">
        <v>20162818</v>
      </c>
      <c r="E83" s="16" t="s">
        <v>94</v>
      </c>
      <c r="F83" s="17">
        <v>3.4291</v>
      </c>
      <c r="G83" s="17">
        <v>0.075</v>
      </c>
      <c r="H83" s="17">
        <f t="shared" si="6"/>
        <v>3.5041</v>
      </c>
      <c r="I83" s="18">
        <f t="shared" si="7"/>
        <v>85.041</v>
      </c>
      <c r="J83" s="19">
        <v>14</v>
      </c>
      <c r="K83" s="30"/>
      <c r="L83" s="10"/>
    </row>
    <row r="84" spans="1:12" s="11" customFormat="1" ht="21.75" customHeight="1">
      <c r="A84" s="14">
        <v>79</v>
      </c>
      <c r="B84" s="19">
        <v>15</v>
      </c>
      <c r="C84" s="8" t="s">
        <v>44</v>
      </c>
      <c r="D84" s="5">
        <v>20153084</v>
      </c>
      <c r="E84" s="34" t="s">
        <v>232</v>
      </c>
      <c r="F84" s="17">
        <v>3</v>
      </c>
      <c r="G84" s="17">
        <v>0.4</v>
      </c>
      <c r="H84" s="17">
        <f t="shared" si="6"/>
        <v>3.4</v>
      </c>
      <c r="I84" s="18">
        <f t="shared" si="7"/>
        <v>84</v>
      </c>
      <c r="J84" s="19">
        <v>15</v>
      </c>
      <c r="K84" s="30"/>
      <c r="L84" s="10"/>
    </row>
    <row r="85" spans="1:12" s="11" customFormat="1" ht="21.75" customHeight="1">
      <c r="A85" s="14">
        <v>80</v>
      </c>
      <c r="B85" s="19">
        <v>16</v>
      </c>
      <c r="C85" s="8" t="s">
        <v>45</v>
      </c>
      <c r="D85" s="5">
        <v>20162410</v>
      </c>
      <c r="E85" s="16" t="s">
        <v>94</v>
      </c>
      <c r="F85" s="17">
        <v>3.2659</v>
      </c>
      <c r="G85" s="17">
        <v>0.016</v>
      </c>
      <c r="H85" s="17">
        <f t="shared" si="6"/>
        <v>3.2819</v>
      </c>
      <c r="I85" s="18">
        <f t="shared" si="7"/>
        <v>82.81899999999999</v>
      </c>
      <c r="J85" s="19">
        <v>16</v>
      </c>
      <c r="K85" s="30"/>
      <c r="L85" s="10"/>
    </row>
    <row r="86" spans="1:12" s="11" customFormat="1" ht="21.75" customHeight="1">
      <c r="A86" s="14"/>
      <c r="B86" s="25">
        <v>16</v>
      </c>
      <c r="C86" s="16"/>
      <c r="D86" s="16"/>
      <c r="E86" s="16"/>
      <c r="F86" s="17"/>
      <c r="G86" s="15"/>
      <c r="H86" s="26"/>
      <c r="I86" s="18"/>
      <c r="J86" s="19"/>
      <c r="K86" s="27"/>
      <c r="L86" s="10"/>
    </row>
    <row r="87" spans="1:12" s="11" customFormat="1" ht="21.75" customHeight="1">
      <c r="A87" s="14">
        <v>81</v>
      </c>
      <c r="B87" s="15">
        <v>1</v>
      </c>
      <c r="C87" s="44" t="s">
        <v>194</v>
      </c>
      <c r="D87" s="5">
        <v>20164928</v>
      </c>
      <c r="E87" s="68" t="s">
        <v>253</v>
      </c>
      <c r="F87" s="17">
        <v>3.9309</v>
      </c>
      <c r="G87" s="17">
        <v>0.355</v>
      </c>
      <c r="H87" s="17">
        <f aca="true" t="shared" si="8" ref="H87:H101">SUM(F87:G87)</f>
        <v>4.2859</v>
      </c>
      <c r="I87" s="18">
        <f aca="true" t="shared" si="9" ref="I87:I101">H87*10+50</f>
        <v>92.859</v>
      </c>
      <c r="J87" s="19">
        <v>1</v>
      </c>
      <c r="K87" s="31"/>
      <c r="L87" s="10"/>
    </row>
    <row r="88" spans="1:12" s="11" customFormat="1" ht="21.75" customHeight="1">
      <c r="A88" s="14">
        <v>82</v>
      </c>
      <c r="B88" s="15">
        <v>2</v>
      </c>
      <c r="C88" s="45" t="s">
        <v>195</v>
      </c>
      <c r="D88" s="6">
        <v>20164957</v>
      </c>
      <c r="E88" s="68" t="s">
        <v>253</v>
      </c>
      <c r="F88" s="17">
        <v>3.6946</v>
      </c>
      <c r="G88" s="17">
        <v>0.4</v>
      </c>
      <c r="H88" s="17">
        <f t="shared" si="8"/>
        <v>4.0946</v>
      </c>
      <c r="I88" s="18">
        <f t="shared" si="9"/>
        <v>90.946</v>
      </c>
      <c r="J88" s="19">
        <v>2</v>
      </c>
      <c r="K88" s="30"/>
      <c r="L88" s="10"/>
    </row>
    <row r="89" spans="1:12" s="11" customFormat="1" ht="21.75" customHeight="1">
      <c r="A89" s="14">
        <v>83</v>
      </c>
      <c r="B89" s="15">
        <v>3</v>
      </c>
      <c r="C89" s="44" t="s">
        <v>196</v>
      </c>
      <c r="D89" s="5">
        <v>20164863</v>
      </c>
      <c r="E89" s="68" t="s">
        <v>253</v>
      </c>
      <c r="F89" s="17">
        <v>3.7585</v>
      </c>
      <c r="G89" s="17">
        <v>0.249</v>
      </c>
      <c r="H89" s="17">
        <f t="shared" si="8"/>
        <v>4.0075</v>
      </c>
      <c r="I89" s="18">
        <f t="shared" si="9"/>
        <v>90.075</v>
      </c>
      <c r="J89" s="19">
        <v>3</v>
      </c>
      <c r="K89" s="32"/>
      <c r="L89" s="10"/>
    </row>
    <row r="90" spans="1:12" s="11" customFormat="1" ht="21.75" customHeight="1">
      <c r="A90" s="14">
        <v>84</v>
      </c>
      <c r="B90" s="15">
        <v>4</v>
      </c>
      <c r="C90" s="45" t="s">
        <v>197</v>
      </c>
      <c r="D90" s="6">
        <v>20164828</v>
      </c>
      <c r="E90" s="68" t="s">
        <v>253</v>
      </c>
      <c r="F90" s="17">
        <v>3.601</v>
      </c>
      <c r="G90" s="17">
        <v>0.314</v>
      </c>
      <c r="H90" s="17">
        <f t="shared" si="8"/>
        <v>3.915</v>
      </c>
      <c r="I90" s="18">
        <f t="shared" si="9"/>
        <v>89.15</v>
      </c>
      <c r="J90" s="19">
        <v>4</v>
      </c>
      <c r="K90" s="27"/>
      <c r="L90" s="10"/>
    </row>
    <row r="91" spans="1:12" s="13" customFormat="1" ht="21.75" customHeight="1">
      <c r="A91" s="14">
        <v>85</v>
      </c>
      <c r="B91" s="15">
        <v>5</v>
      </c>
      <c r="C91" s="44" t="s">
        <v>198</v>
      </c>
      <c r="D91" s="5">
        <v>20165007</v>
      </c>
      <c r="E91" s="68" t="s">
        <v>253</v>
      </c>
      <c r="F91" s="17">
        <v>3.5775</v>
      </c>
      <c r="G91" s="17">
        <v>0.32</v>
      </c>
      <c r="H91" s="17">
        <f t="shared" si="8"/>
        <v>3.8975</v>
      </c>
      <c r="I91" s="18">
        <f t="shared" si="9"/>
        <v>88.975</v>
      </c>
      <c r="J91" s="19">
        <v>5</v>
      </c>
      <c r="K91" s="33"/>
      <c r="L91" s="12"/>
    </row>
    <row r="92" spans="1:12" s="11" customFormat="1" ht="21.75" customHeight="1">
      <c r="A92" s="14">
        <v>86</v>
      </c>
      <c r="B92" s="15">
        <v>6</v>
      </c>
      <c r="C92" s="44" t="s">
        <v>199</v>
      </c>
      <c r="D92" s="5">
        <v>20165034</v>
      </c>
      <c r="E92" s="68" t="s">
        <v>253</v>
      </c>
      <c r="F92" s="17">
        <v>3.7809</v>
      </c>
      <c r="G92" s="17">
        <v>0.09</v>
      </c>
      <c r="H92" s="17">
        <f t="shared" si="8"/>
        <v>3.8709</v>
      </c>
      <c r="I92" s="18">
        <f t="shared" si="9"/>
        <v>88.709</v>
      </c>
      <c r="J92" s="19">
        <v>6</v>
      </c>
      <c r="K92" s="27"/>
      <c r="L92" s="10"/>
    </row>
    <row r="93" spans="1:12" s="11" customFormat="1" ht="21.75" customHeight="1">
      <c r="A93" s="14">
        <v>87</v>
      </c>
      <c r="B93" s="15">
        <v>7</v>
      </c>
      <c r="C93" s="44" t="s">
        <v>200</v>
      </c>
      <c r="D93" s="5">
        <v>20164874</v>
      </c>
      <c r="E93" s="68" t="s">
        <v>253</v>
      </c>
      <c r="F93" s="17">
        <v>3.7198</v>
      </c>
      <c r="G93" s="17">
        <v>0.06</v>
      </c>
      <c r="H93" s="17">
        <f t="shared" si="8"/>
        <v>3.7798000000000003</v>
      </c>
      <c r="I93" s="18">
        <f t="shared" si="9"/>
        <v>87.798</v>
      </c>
      <c r="J93" s="19">
        <v>7</v>
      </c>
      <c r="K93" s="27"/>
      <c r="L93" s="10"/>
    </row>
    <row r="94" spans="1:12" s="11" customFormat="1" ht="21.75" customHeight="1">
      <c r="A94" s="14">
        <v>88</v>
      </c>
      <c r="B94" s="15">
        <v>8</v>
      </c>
      <c r="C94" s="44" t="s">
        <v>202</v>
      </c>
      <c r="D94" s="5">
        <v>20165005</v>
      </c>
      <c r="E94" s="68" t="s">
        <v>253</v>
      </c>
      <c r="F94" s="17">
        <v>3.5993</v>
      </c>
      <c r="G94" s="17">
        <v>0.121</v>
      </c>
      <c r="H94" s="17">
        <f>SUM(F94:G94)</f>
        <v>3.7203</v>
      </c>
      <c r="I94" s="18">
        <f>H94*10+50</f>
        <v>87.203</v>
      </c>
      <c r="J94" s="19">
        <v>8</v>
      </c>
      <c r="K94" s="27"/>
      <c r="L94" s="10"/>
    </row>
    <row r="95" spans="1:12" s="13" customFormat="1" ht="21.75" customHeight="1">
      <c r="A95" s="14">
        <v>89</v>
      </c>
      <c r="B95" s="15">
        <v>9</v>
      </c>
      <c r="C95" s="45" t="s">
        <v>201</v>
      </c>
      <c r="D95" s="6">
        <v>20164850</v>
      </c>
      <c r="E95" s="68" t="s">
        <v>253</v>
      </c>
      <c r="F95" s="17">
        <v>3.4695</v>
      </c>
      <c r="G95" s="17">
        <v>0.244</v>
      </c>
      <c r="H95" s="17">
        <f t="shared" si="8"/>
        <v>3.7135</v>
      </c>
      <c r="I95" s="18">
        <f t="shared" si="9"/>
        <v>87.13499999999999</v>
      </c>
      <c r="J95" s="19">
        <v>9</v>
      </c>
      <c r="K95" s="27"/>
      <c r="L95" s="12"/>
    </row>
    <row r="96" spans="1:12" s="11" customFormat="1" ht="21.75" customHeight="1">
      <c r="A96" s="14">
        <v>90</v>
      </c>
      <c r="B96" s="15">
        <v>10</v>
      </c>
      <c r="C96" s="44" t="s">
        <v>203</v>
      </c>
      <c r="D96" s="5">
        <v>20165065</v>
      </c>
      <c r="E96" s="68" t="s">
        <v>253</v>
      </c>
      <c r="F96" s="17">
        <v>3.5482</v>
      </c>
      <c r="G96" s="17">
        <v>0.141</v>
      </c>
      <c r="H96" s="17">
        <f t="shared" si="8"/>
        <v>3.6892</v>
      </c>
      <c r="I96" s="18">
        <f t="shared" si="9"/>
        <v>86.892</v>
      </c>
      <c r="J96" s="19">
        <v>10</v>
      </c>
      <c r="K96" s="21"/>
      <c r="L96" s="10"/>
    </row>
    <row r="97" spans="1:12" s="11" customFormat="1" ht="21.75" customHeight="1">
      <c r="A97" s="14">
        <v>91</v>
      </c>
      <c r="B97" s="15">
        <v>11</v>
      </c>
      <c r="C97" s="44" t="s">
        <v>204</v>
      </c>
      <c r="D97" s="5">
        <v>20165057</v>
      </c>
      <c r="E97" s="68" t="s">
        <v>253</v>
      </c>
      <c r="F97" s="17">
        <v>3.5915</v>
      </c>
      <c r="G97" s="17">
        <v>0.061</v>
      </c>
      <c r="H97" s="17">
        <f t="shared" si="8"/>
        <v>3.6525</v>
      </c>
      <c r="I97" s="18">
        <f t="shared" si="9"/>
        <v>86.525</v>
      </c>
      <c r="J97" s="19">
        <v>11</v>
      </c>
      <c r="K97" s="27"/>
      <c r="L97" s="10"/>
    </row>
    <row r="98" spans="1:12" s="11" customFormat="1" ht="21.75" customHeight="1">
      <c r="A98" s="14">
        <v>92</v>
      </c>
      <c r="B98" s="15">
        <v>12</v>
      </c>
      <c r="C98" s="44" t="s">
        <v>205</v>
      </c>
      <c r="D98" s="5">
        <v>20165134</v>
      </c>
      <c r="E98" s="68" t="s">
        <v>253</v>
      </c>
      <c r="F98" s="17">
        <v>3.465</v>
      </c>
      <c r="G98" s="17">
        <v>0.05</v>
      </c>
      <c r="H98" s="17">
        <f t="shared" si="8"/>
        <v>3.5149999999999997</v>
      </c>
      <c r="I98" s="18">
        <f t="shared" si="9"/>
        <v>85.15</v>
      </c>
      <c r="J98" s="19">
        <v>12</v>
      </c>
      <c r="K98" s="33"/>
      <c r="L98" s="10"/>
    </row>
    <row r="99" spans="1:12" s="11" customFormat="1" ht="21.75" customHeight="1">
      <c r="A99" s="14">
        <v>93</v>
      </c>
      <c r="B99" s="15">
        <v>13</v>
      </c>
      <c r="C99" s="44" t="s">
        <v>206</v>
      </c>
      <c r="D99" s="5">
        <v>20164862</v>
      </c>
      <c r="E99" s="68" t="s">
        <v>253</v>
      </c>
      <c r="F99" s="17">
        <v>3.2193</v>
      </c>
      <c r="G99" s="17">
        <v>0.259</v>
      </c>
      <c r="H99" s="17">
        <f t="shared" si="8"/>
        <v>3.4783</v>
      </c>
      <c r="I99" s="18">
        <f t="shared" si="9"/>
        <v>84.783</v>
      </c>
      <c r="J99" s="19">
        <v>13</v>
      </c>
      <c r="K99" s="27"/>
      <c r="L99" s="10"/>
    </row>
    <row r="100" spans="1:12" s="11" customFormat="1" ht="21.75" customHeight="1">
      <c r="A100" s="14">
        <v>94</v>
      </c>
      <c r="B100" s="15">
        <v>14</v>
      </c>
      <c r="C100" s="44" t="s">
        <v>207</v>
      </c>
      <c r="D100" s="5">
        <v>20164905</v>
      </c>
      <c r="E100" s="68" t="s">
        <v>253</v>
      </c>
      <c r="F100" s="17">
        <v>3.3765</v>
      </c>
      <c r="G100" s="17">
        <v>0.065</v>
      </c>
      <c r="H100" s="17">
        <f t="shared" si="8"/>
        <v>3.4415</v>
      </c>
      <c r="I100" s="18">
        <f t="shared" si="9"/>
        <v>84.41499999999999</v>
      </c>
      <c r="J100" s="19">
        <v>14</v>
      </c>
      <c r="K100" s="27"/>
      <c r="L100" s="10"/>
    </row>
    <row r="101" spans="1:11" s="11" customFormat="1" ht="21.75" customHeight="1" thickBot="1">
      <c r="A101" s="70">
        <v>95</v>
      </c>
      <c r="B101" s="50">
        <v>15</v>
      </c>
      <c r="C101" s="71" t="s">
        <v>208</v>
      </c>
      <c r="D101" s="52">
        <v>20165370</v>
      </c>
      <c r="E101" s="69" t="s">
        <v>253</v>
      </c>
      <c r="F101" s="53">
        <v>3.3263</v>
      </c>
      <c r="G101" s="53">
        <v>0.036</v>
      </c>
      <c r="H101" s="53">
        <f t="shared" si="8"/>
        <v>3.3623</v>
      </c>
      <c r="I101" s="72">
        <f t="shared" si="9"/>
        <v>83.62299999999999</v>
      </c>
      <c r="J101" s="73">
        <v>15</v>
      </c>
      <c r="K101" s="74"/>
    </row>
  </sheetData>
  <sheetProtection/>
  <mergeCells count="1">
    <mergeCell ref="A1:K1"/>
  </mergeCells>
  <conditionalFormatting sqref="D25">
    <cfRule type="duplicateValues" priority="22" dxfId="49" stopIfTrue="1">
      <formula>AND(COUNTIF($D$25:$D$25,D25)&gt;1,NOT(ISBLANK(D25)))</formula>
    </cfRule>
  </conditionalFormatting>
  <conditionalFormatting sqref="D3:D22">
    <cfRule type="duplicateValues" priority="23" dxfId="49" stopIfTrue="1">
      <formula>AND(COUNTIF($D$3:$D$22,D3)&gt;1,NOT(ISBLANK(D3)))</formula>
    </cfRule>
  </conditionalFormatting>
  <conditionalFormatting sqref="D43:D45 D39 D37 D34:D35 D32 D41">
    <cfRule type="duplicateValues" priority="21" dxfId="49" stopIfTrue="1">
      <formula>AND(COUNTIF($D$43:$D$45,D32)+COUNTIF($D$39:$D$39,D32)+COUNTIF($D$37:$D$37,D32)+COUNTIF($D$34:$D$35,D32)+COUNTIF($D$32:$D$32,D32)+COUNTIF($D$41:$D$41,D32)&gt;1,NOT(ISBLANK(D32)))</formula>
    </cfRule>
  </conditionalFormatting>
  <conditionalFormatting sqref="D76">
    <cfRule type="duplicateValues" priority="17" dxfId="49" stopIfTrue="1">
      <formula>AND(COUNTIF($D$76:$D$76,D76)&gt;1,NOT(ISBLANK(D76)))</formula>
    </cfRule>
  </conditionalFormatting>
  <conditionalFormatting sqref="D77">
    <cfRule type="duplicateValues" priority="16" dxfId="49" stopIfTrue="1">
      <formula>AND(COUNTIF($D$77:$D$77,D77)&gt;1,NOT(ISBLANK(D77)))</formula>
    </cfRule>
  </conditionalFormatting>
  <conditionalFormatting sqref="D70:D75 D78:D85">
    <cfRule type="duplicateValues" priority="18" dxfId="49" stopIfTrue="1">
      <formula>AND(COUNTIF($D$70:$D$75,D70)+COUNTIF($D$78:$D$85,D70)&gt;1,NOT(ISBLANK(D70)))</formula>
    </cfRule>
  </conditionalFormatting>
  <conditionalFormatting sqref="D87">
    <cfRule type="duplicateValues" priority="14" dxfId="49" stopIfTrue="1">
      <formula>AND(COUNTIF($D$87:$D$87,D87)&gt;1,NOT(ISBLANK(D87)))</formula>
    </cfRule>
  </conditionalFormatting>
  <conditionalFormatting sqref="D88">
    <cfRule type="duplicateValues" priority="13" dxfId="49" stopIfTrue="1">
      <formula>AND(COUNTIF($D$88:$D$88,D88)&gt;1,NOT(ISBLANK(D88)))</formula>
    </cfRule>
  </conditionalFormatting>
  <conditionalFormatting sqref="D89">
    <cfRule type="duplicateValues" priority="12" dxfId="49" stopIfTrue="1">
      <formula>AND(COUNTIF($D$89:$D$89,D89)&gt;1,NOT(ISBLANK(D89)))</formula>
    </cfRule>
  </conditionalFormatting>
  <conditionalFormatting sqref="D90">
    <cfRule type="duplicateValues" priority="11" dxfId="49" stopIfTrue="1">
      <formula>AND(COUNTIF($D$90:$D$90,D90)&gt;1,NOT(ISBLANK(D90)))</formula>
    </cfRule>
  </conditionalFormatting>
  <conditionalFormatting sqref="D91">
    <cfRule type="duplicateValues" priority="10" dxfId="49" stopIfTrue="1">
      <formula>AND(COUNTIF($D$91:$D$91,D91)&gt;1,NOT(ISBLANK(D91)))</formula>
    </cfRule>
  </conditionalFormatting>
  <conditionalFormatting sqref="D92">
    <cfRule type="duplicateValues" priority="9" dxfId="49" stopIfTrue="1">
      <formula>AND(COUNTIF($D$92:$D$92,D92)&gt;1,NOT(ISBLANK(D92)))</formula>
    </cfRule>
  </conditionalFormatting>
  <conditionalFormatting sqref="D94">
    <cfRule type="duplicateValues" priority="6" dxfId="49" stopIfTrue="1">
      <formula>AND(COUNTIF($D$94:$D$94,D94)&gt;1,NOT(ISBLANK(D94)))</formula>
    </cfRule>
  </conditionalFormatting>
  <conditionalFormatting sqref="D96">
    <cfRule type="duplicateValues" priority="5" dxfId="49" stopIfTrue="1">
      <formula>AND(COUNTIF($D$96:$D$96,D96)&gt;1,NOT(ISBLANK(D96)))</formula>
    </cfRule>
  </conditionalFormatting>
  <conditionalFormatting sqref="D97 D99">
    <cfRule type="duplicateValues" priority="4" dxfId="49" stopIfTrue="1">
      <formula>AND(COUNTIF($D$97:$D$97,D97)+COUNTIF($D$99:$D$99,D97)&gt;1,NOT(ISBLANK(D97)))</formula>
    </cfRule>
  </conditionalFormatting>
  <conditionalFormatting sqref="D98">
    <cfRule type="duplicateValues" priority="3" dxfId="49" stopIfTrue="1">
      <formula>AND(COUNTIF($D$98:$D$98,D98)&gt;1,NOT(ISBLANK(D98)))</formula>
    </cfRule>
  </conditionalFormatting>
  <conditionalFormatting sqref="D100">
    <cfRule type="duplicateValues" priority="15" dxfId="49" stopIfTrue="1">
      <formula>AND(COUNTIF($D$100:$D$100,D100)&gt;1,NOT(ISBLANK(D100)))</formula>
    </cfRule>
  </conditionalFormatting>
  <conditionalFormatting sqref="D101">
    <cfRule type="duplicateValues" priority="2" dxfId="49" stopIfTrue="1">
      <formula>AND(COUNTIF($D$101:$D$101,D101)&gt;1,NOT(ISBLANK(D101)))</formula>
    </cfRule>
  </conditionalFormatting>
  <conditionalFormatting sqref="D48">
    <cfRule type="duplicateValues" priority="1" dxfId="49" stopIfTrue="1">
      <formula>AND(COUNTIF($D$48:$D$48,D48)&gt;1,NOT(ISBLANK(D48)))</formula>
    </cfRule>
  </conditionalFormatting>
  <conditionalFormatting sqref="D46 D38 D42 D40 D36 D33 D31">
    <cfRule type="duplicateValues" priority="37" dxfId="49" stopIfTrue="1">
      <formula>AND(COUNTIF($D$46:$D$46,D31)+COUNTIF($D$38:$D$38,D31)+COUNTIF($D$42:$D$42,D31)+COUNTIF($D$40:$D$40,D31)+COUNTIF($D$36:$D$36,D31)+COUNTIF($D$33:$D$33,D31)+COUNTIF($D$31:$D$31,D31)&gt;1,NOT(ISBLANK(D31)))</formula>
    </cfRule>
  </conditionalFormatting>
  <conditionalFormatting sqref="D93">
    <cfRule type="duplicateValues" priority="40" dxfId="49" stopIfTrue="1">
      <formula>AND(COUNTIF($D$93:$D$93,D93)&gt;1,NOT(ISBLANK(D93)))</formula>
    </cfRule>
  </conditionalFormatting>
  <conditionalFormatting sqref="D49:D68">
    <cfRule type="duplicateValues" priority="41" dxfId="49" stopIfTrue="1">
      <formula>AND(COUNTIF($D$49:$D$68,D49)&gt;1,NOT(ISBLANK(D49)))</formula>
    </cfRule>
  </conditionalFormatting>
  <conditionalFormatting sqref="D95">
    <cfRule type="duplicateValues" priority="42" dxfId="49" stopIfTrue="1">
      <formula>AND(COUNTIF($D$95:$D$95,D95)&gt;1,NOT(ISBLANK(D95)))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75">
      <selection activeCell="B77" sqref="B77"/>
    </sheetView>
  </sheetViews>
  <sheetFormatPr defaultColWidth="8.8515625" defaultRowHeight="15"/>
  <cols>
    <col min="1" max="3" width="8.8515625" style="0" customWidth="1"/>
    <col min="4" max="4" width="10.8515625" style="0" customWidth="1"/>
    <col min="5" max="5" width="8.8515625" style="0" customWidth="1"/>
    <col min="6" max="6" width="16.140625" style="0" customWidth="1"/>
    <col min="7" max="7" width="76.140625" style="65" customWidth="1"/>
  </cols>
  <sheetData>
    <row r="1" spans="1:7" ht="63.75" customHeight="1" thickBot="1">
      <c r="A1" s="79" t="s">
        <v>238</v>
      </c>
      <c r="B1" s="80"/>
      <c r="C1" s="80"/>
      <c r="D1" s="80"/>
      <c r="E1" s="80"/>
      <c r="F1" s="80"/>
      <c r="G1" s="81"/>
    </row>
    <row r="2" spans="1:7" s="66" customFormat="1" ht="41.25" customHeight="1">
      <c r="A2" s="46" t="s">
        <v>179</v>
      </c>
      <c r="B2" s="47" t="s">
        <v>180</v>
      </c>
      <c r="C2" s="47" t="s">
        <v>181</v>
      </c>
      <c r="D2" s="47" t="s">
        <v>182</v>
      </c>
      <c r="E2" s="47" t="s">
        <v>183</v>
      </c>
      <c r="F2" s="47" t="s">
        <v>184</v>
      </c>
      <c r="G2" s="56" t="s">
        <v>185</v>
      </c>
    </row>
    <row r="3" spans="1:7" ht="93.75" customHeight="1">
      <c r="A3" s="48">
        <v>1</v>
      </c>
      <c r="B3" s="15">
        <v>1</v>
      </c>
      <c r="C3" s="16" t="s">
        <v>49</v>
      </c>
      <c r="D3" s="5">
        <v>20163504</v>
      </c>
      <c r="E3" s="16" t="s">
        <v>50</v>
      </c>
      <c r="F3" s="17">
        <v>0.4</v>
      </c>
      <c r="G3" s="57" t="s">
        <v>141</v>
      </c>
    </row>
    <row r="4" spans="1:7" ht="93.75" customHeight="1">
      <c r="A4" s="48">
        <v>2</v>
      </c>
      <c r="B4" s="15">
        <v>2</v>
      </c>
      <c r="C4" s="16" t="s">
        <v>52</v>
      </c>
      <c r="D4" s="5">
        <v>20163533</v>
      </c>
      <c r="E4" s="16" t="s">
        <v>50</v>
      </c>
      <c r="F4" s="17">
        <v>0.155</v>
      </c>
      <c r="G4" s="58" t="s">
        <v>112</v>
      </c>
    </row>
    <row r="5" spans="1:7" ht="54" customHeight="1">
      <c r="A5" s="48">
        <v>3</v>
      </c>
      <c r="B5" s="15">
        <v>3</v>
      </c>
      <c r="C5" s="16" t="s">
        <v>51</v>
      </c>
      <c r="D5" s="5">
        <v>20163681</v>
      </c>
      <c r="E5" s="16" t="s">
        <v>50</v>
      </c>
      <c r="F5" s="17">
        <v>0.275</v>
      </c>
      <c r="G5" s="58" t="s">
        <v>105</v>
      </c>
    </row>
    <row r="6" spans="1:7" ht="121.5">
      <c r="A6" s="48">
        <v>4</v>
      </c>
      <c r="B6" s="15">
        <v>4</v>
      </c>
      <c r="C6" s="16" t="s">
        <v>53</v>
      </c>
      <c r="D6" s="16">
        <v>20163672</v>
      </c>
      <c r="E6" s="16" t="s">
        <v>50</v>
      </c>
      <c r="F6" s="17">
        <v>0.132</v>
      </c>
      <c r="G6" s="58" t="s">
        <v>113</v>
      </c>
    </row>
    <row r="7" spans="1:7" ht="121.5">
      <c r="A7" s="48">
        <v>5</v>
      </c>
      <c r="B7" s="15">
        <v>5</v>
      </c>
      <c r="C7" s="16" t="s">
        <v>54</v>
      </c>
      <c r="D7" s="5">
        <v>20163519</v>
      </c>
      <c r="E7" s="16" t="s">
        <v>50</v>
      </c>
      <c r="F7" s="17">
        <v>0.1525</v>
      </c>
      <c r="G7" s="76" t="s">
        <v>256</v>
      </c>
    </row>
    <row r="8" spans="1:7" ht="108">
      <c r="A8" s="48">
        <v>6</v>
      </c>
      <c r="B8" s="15">
        <v>6</v>
      </c>
      <c r="C8" s="16" t="s">
        <v>55</v>
      </c>
      <c r="D8" s="5">
        <v>20163446</v>
      </c>
      <c r="E8" s="16" t="s">
        <v>50</v>
      </c>
      <c r="F8" s="17">
        <v>0.12</v>
      </c>
      <c r="G8" s="75" t="s">
        <v>255</v>
      </c>
    </row>
    <row r="9" spans="1:7" ht="108">
      <c r="A9" s="48">
        <v>7</v>
      </c>
      <c r="B9" s="15">
        <v>7</v>
      </c>
      <c r="C9" s="16" t="s">
        <v>56</v>
      </c>
      <c r="D9" s="5">
        <v>20163464</v>
      </c>
      <c r="E9" s="16" t="s">
        <v>50</v>
      </c>
      <c r="F9" s="17">
        <v>0.309</v>
      </c>
      <c r="G9" s="58" t="s">
        <v>241</v>
      </c>
    </row>
    <row r="10" spans="1:7" ht="108">
      <c r="A10" s="48">
        <v>8</v>
      </c>
      <c r="B10" s="15">
        <v>8</v>
      </c>
      <c r="C10" s="16" t="s">
        <v>57</v>
      </c>
      <c r="D10" s="5">
        <v>20163591</v>
      </c>
      <c r="E10" s="16" t="s">
        <v>50</v>
      </c>
      <c r="F10" s="17">
        <v>0.334</v>
      </c>
      <c r="G10" s="58" t="s">
        <v>114</v>
      </c>
    </row>
    <row r="11" spans="1:7" ht="94.5">
      <c r="A11" s="48">
        <v>9</v>
      </c>
      <c r="B11" s="15">
        <v>9</v>
      </c>
      <c r="C11" s="16" t="s">
        <v>58</v>
      </c>
      <c r="D11" s="5">
        <v>20163668</v>
      </c>
      <c r="E11" s="16" t="s">
        <v>50</v>
      </c>
      <c r="F11" s="17">
        <v>0.051</v>
      </c>
      <c r="G11" s="58" t="s">
        <v>242</v>
      </c>
    </row>
    <row r="12" spans="1:7" ht="81">
      <c r="A12" s="48">
        <v>10</v>
      </c>
      <c r="B12" s="15">
        <v>10</v>
      </c>
      <c r="C12" s="16" t="s">
        <v>60</v>
      </c>
      <c r="D12" s="5">
        <v>20163723</v>
      </c>
      <c r="E12" s="16" t="s">
        <v>50</v>
      </c>
      <c r="F12" s="17">
        <v>0.206</v>
      </c>
      <c r="G12" s="58" t="s">
        <v>115</v>
      </c>
    </row>
    <row r="13" spans="1:7" ht="67.5">
      <c r="A13" s="48">
        <v>11</v>
      </c>
      <c r="B13" s="15">
        <v>11</v>
      </c>
      <c r="C13" s="16" t="s">
        <v>59</v>
      </c>
      <c r="D13" s="16">
        <v>20160685</v>
      </c>
      <c r="E13" s="16" t="s">
        <v>50</v>
      </c>
      <c r="F13" s="17">
        <v>0.055</v>
      </c>
      <c r="G13" s="58" t="s">
        <v>243</v>
      </c>
    </row>
    <row r="14" spans="1:7" ht="67.5">
      <c r="A14" s="48">
        <v>12</v>
      </c>
      <c r="B14" s="15">
        <v>12</v>
      </c>
      <c r="C14" s="16" t="s">
        <v>61</v>
      </c>
      <c r="D14" s="5">
        <v>20163489</v>
      </c>
      <c r="E14" s="16" t="s">
        <v>50</v>
      </c>
      <c r="F14" s="17">
        <v>0.072</v>
      </c>
      <c r="G14" s="58" t="s">
        <v>116</v>
      </c>
    </row>
    <row r="15" spans="1:7" ht="54">
      <c r="A15" s="48">
        <v>13</v>
      </c>
      <c r="B15" s="15">
        <v>13</v>
      </c>
      <c r="C15" s="16" t="s">
        <v>62</v>
      </c>
      <c r="D15" s="5">
        <v>20163542</v>
      </c>
      <c r="E15" s="16" t="s">
        <v>50</v>
      </c>
      <c r="F15" s="17">
        <v>0.081</v>
      </c>
      <c r="G15" s="58" t="s">
        <v>248</v>
      </c>
    </row>
    <row r="16" spans="1:7" ht="40.5">
      <c r="A16" s="48">
        <v>14</v>
      </c>
      <c r="B16" s="15">
        <v>14</v>
      </c>
      <c r="C16" s="16" t="s">
        <v>63</v>
      </c>
      <c r="D16" s="6">
        <v>20163603</v>
      </c>
      <c r="E16" s="16" t="s">
        <v>50</v>
      </c>
      <c r="F16" s="17">
        <v>0.06</v>
      </c>
      <c r="G16" s="58" t="s">
        <v>107</v>
      </c>
    </row>
    <row r="17" spans="1:7" ht="108">
      <c r="A17" s="48">
        <v>15</v>
      </c>
      <c r="B17" s="15">
        <v>15</v>
      </c>
      <c r="C17" s="16" t="s">
        <v>64</v>
      </c>
      <c r="D17" s="6">
        <v>20163624</v>
      </c>
      <c r="E17" s="16" t="s">
        <v>50</v>
      </c>
      <c r="F17" s="17">
        <v>0.091</v>
      </c>
      <c r="G17" s="76" t="s">
        <v>257</v>
      </c>
    </row>
    <row r="18" spans="1:7" ht="54">
      <c r="A18" s="48">
        <v>16</v>
      </c>
      <c r="B18" s="15">
        <v>16</v>
      </c>
      <c r="C18" s="16" t="s">
        <v>65</v>
      </c>
      <c r="D18" s="5">
        <v>20163691</v>
      </c>
      <c r="E18" s="16" t="s">
        <v>50</v>
      </c>
      <c r="F18" s="17">
        <v>0.071</v>
      </c>
      <c r="G18" s="58" t="s">
        <v>104</v>
      </c>
    </row>
    <row r="19" spans="1:7" ht="162">
      <c r="A19" s="48">
        <v>17</v>
      </c>
      <c r="B19" s="15">
        <v>17</v>
      </c>
      <c r="C19" s="16" t="s">
        <v>66</v>
      </c>
      <c r="D19" s="5">
        <v>20163719</v>
      </c>
      <c r="E19" s="16" t="s">
        <v>50</v>
      </c>
      <c r="F19" s="17">
        <v>0.2395</v>
      </c>
      <c r="G19" s="58" t="s">
        <v>103</v>
      </c>
    </row>
    <row r="20" spans="1:7" ht="121.5">
      <c r="A20" s="48">
        <v>18</v>
      </c>
      <c r="B20" s="15">
        <v>18</v>
      </c>
      <c r="C20" s="16" t="s">
        <v>67</v>
      </c>
      <c r="D20" s="5">
        <v>20163537</v>
      </c>
      <c r="E20" s="16" t="s">
        <v>50</v>
      </c>
      <c r="F20" s="17">
        <v>0.206</v>
      </c>
      <c r="G20" s="58" t="s">
        <v>117</v>
      </c>
    </row>
    <row r="21" spans="1:7" ht="27">
      <c r="A21" s="48">
        <v>19</v>
      </c>
      <c r="B21" s="15">
        <v>19</v>
      </c>
      <c r="C21" s="16" t="s">
        <v>68</v>
      </c>
      <c r="D21" s="16">
        <v>20163611</v>
      </c>
      <c r="E21" s="16" t="s">
        <v>50</v>
      </c>
      <c r="F21" s="17">
        <v>0.035</v>
      </c>
      <c r="G21" s="58" t="s">
        <v>118</v>
      </c>
    </row>
    <row r="22" spans="1:7" ht="40.5">
      <c r="A22" s="48">
        <v>20</v>
      </c>
      <c r="B22" s="15">
        <v>20</v>
      </c>
      <c r="C22" s="16" t="s">
        <v>69</v>
      </c>
      <c r="D22" s="16">
        <v>20163488</v>
      </c>
      <c r="E22" s="16" t="s">
        <v>50</v>
      </c>
      <c r="F22" s="17">
        <v>0.031</v>
      </c>
      <c r="G22" s="58" t="s">
        <v>119</v>
      </c>
    </row>
    <row r="23" spans="1:7" ht="15">
      <c r="A23" s="48">
        <v>21</v>
      </c>
      <c r="B23" s="15">
        <v>21</v>
      </c>
      <c r="C23" s="16" t="s">
        <v>70</v>
      </c>
      <c r="D23" s="5">
        <v>20163601</v>
      </c>
      <c r="E23" s="16" t="s">
        <v>50</v>
      </c>
      <c r="F23" s="17">
        <v>0</v>
      </c>
      <c r="G23" s="59" t="s">
        <v>110</v>
      </c>
    </row>
    <row r="24" spans="1:7" ht="54">
      <c r="A24" s="48">
        <v>22</v>
      </c>
      <c r="B24" s="15">
        <v>22</v>
      </c>
      <c r="C24" s="16" t="s">
        <v>71</v>
      </c>
      <c r="D24" s="4">
        <v>20162828</v>
      </c>
      <c r="E24" s="16" t="s">
        <v>50</v>
      </c>
      <c r="F24" s="17">
        <v>0.075</v>
      </c>
      <c r="G24" s="58" t="s">
        <v>120</v>
      </c>
    </row>
    <row r="25" spans="1:7" ht="76.5">
      <c r="A25" s="48">
        <v>23</v>
      </c>
      <c r="B25" s="15">
        <v>23</v>
      </c>
      <c r="C25" s="16" t="s">
        <v>72</v>
      </c>
      <c r="D25" s="5">
        <v>20163590</v>
      </c>
      <c r="E25" s="16" t="s">
        <v>50</v>
      </c>
      <c r="F25" s="17">
        <v>0.129</v>
      </c>
      <c r="G25" s="67" t="s">
        <v>252</v>
      </c>
    </row>
    <row r="26" spans="1:7" ht="27">
      <c r="A26" s="48">
        <v>24</v>
      </c>
      <c r="B26" s="15">
        <v>24</v>
      </c>
      <c r="C26" s="34" t="s">
        <v>109</v>
      </c>
      <c r="D26" s="16">
        <v>20163442</v>
      </c>
      <c r="E26" s="16" t="s">
        <v>50</v>
      </c>
      <c r="F26" s="17">
        <v>0.155</v>
      </c>
      <c r="G26" s="58" t="s">
        <v>217</v>
      </c>
    </row>
    <row r="27" spans="1:7" ht="54">
      <c r="A27" s="48">
        <v>25</v>
      </c>
      <c r="B27" s="15">
        <v>25</v>
      </c>
      <c r="C27" s="16" t="s">
        <v>73</v>
      </c>
      <c r="D27" s="5">
        <v>20163661</v>
      </c>
      <c r="E27" s="16" t="s">
        <v>50</v>
      </c>
      <c r="F27" s="17">
        <v>0.026</v>
      </c>
      <c r="G27" s="58" t="s">
        <v>106</v>
      </c>
    </row>
    <row r="28" spans="1:7" ht="81">
      <c r="A28" s="48">
        <v>26</v>
      </c>
      <c r="B28" s="15">
        <v>26</v>
      </c>
      <c r="C28" s="16" t="s">
        <v>74</v>
      </c>
      <c r="D28" s="5">
        <v>20163728</v>
      </c>
      <c r="E28" s="16" t="s">
        <v>50</v>
      </c>
      <c r="F28" s="17">
        <v>0.121</v>
      </c>
      <c r="G28" s="57" t="s">
        <v>111</v>
      </c>
    </row>
    <row r="29" spans="1:7" ht="67.5">
      <c r="A29" s="48">
        <v>27</v>
      </c>
      <c r="B29" s="15">
        <v>27</v>
      </c>
      <c r="C29" s="16" t="s">
        <v>75</v>
      </c>
      <c r="D29" s="5">
        <v>20163571</v>
      </c>
      <c r="E29" s="16" t="s">
        <v>50</v>
      </c>
      <c r="F29" s="17">
        <v>0.017</v>
      </c>
      <c r="G29" s="58" t="s">
        <v>108</v>
      </c>
    </row>
    <row r="30" spans="1:7" ht="202.5">
      <c r="A30" s="48">
        <v>28</v>
      </c>
      <c r="B30" s="15">
        <v>1</v>
      </c>
      <c r="C30" s="16" t="s">
        <v>76</v>
      </c>
      <c r="D30" s="5">
        <v>20160044</v>
      </c>
      <c r="E30" s="16" t="s">
        <v>77</v>
      </c>
      <c r="F30" s="17">
        <v>0.4</v>
      </c>
      <c r="G30" s="58" t="s">
        <v>224</v>
      </c>
    </row>
    <row r="31" spans="1:7" ht="148.5">
      <c r="A31" s="48">
        <v>29</v>
      </c>
      <c r="B31" s="15">
        <v>2</v>
      </c>
      <c r="C31" s="16" t="s">
        <v>78</v>
      </c>
      <c r="D31" s="5">
        <v>20160475</v>
      </c>
      <c r="E31" s="16" t="s">
        <v>77</v>
      </c>
      <c r="F31" s="17">
        <v>0.4</v>
      </c>
      <c r="G31" s="58" t="s">
        <v>121</v>
      </c>
    </row>
    <row r="32" spans="1:7" ht="40.5">
      <c r="A32" s="48">
        <v>30</v>
      </c>
      <c r="B32" s="15">
        <v>3</v>
      </c>
      <c r="C32" s="16" t="s">
        <v>79</v>
      </c>
      <c r="D32" s="5">
        <v>20160018</v>
      </c>
      <c r="E32" s="16" t="s">
        <v>77</v>
      </c>
      <c r="F32" s="17">
        <v>0.4</v>
      </c>
      <c r="G32" s="58" t="s">
        <v>102</v>
      </c>
    </row>
    <row r="33" spans="1:7" ht="94.5">
      <c r="A33" s="48">
        <v>31</v>
      </c>
      <c r="B33" s="15">
        <v>4</v>
      </c>
      <c r="C33" s="16" t="s">
        <v>80</v>
      </c>
      <c r="D33" s="5">
        <v>20160285</v>
      </c>
      <c r="E33" s="16" t="s">
        <v>77</v>
      </c>
      <c r="F33" s="17">
        <v>0.35</v>
      </c>
      <c r="G33" s="58" t="s">
        <v>122</v>
      </c>
    </row>
    <row r="34" spans="1:7" ht="175.5">
      <c r="A34" s="48">
        <v>32</v>
      </c>
      <c r="B34" s="15">
        <v>5</v>
      </c>
      <c r="C34" s="16" t="s">
        <v>81</v>
      </c>
      <c r="D34" s="5">
        <v>20163034</v>
      </c>
      <c r="E34" s="16" t="s">
        <v>77</v>
      </c>
      <c r="F34" s="17">
        <v>0.33</v>
      </c>
      <c r="G34" s="61" t="s">
        <v>193</v>
      </c>
    </row>
    <row r="35" spans="1:7" ht="216">
      <c r="A35" s="48">
        <v>33</v>
      </c>
      <c r="B35" s="15">
        <v>6</v>
      </c>
      <c r="C35" s="16" t="s">
        <v>82</v>
      </c>
      <c r="D35" s="5">
        <v>20160387</v>
      </c>
      <c r="E35" s="16" t="s">
        <v>77</v>
      </c>
      <c r="F35" s="17">
        <v>0.4</v>
      </c>
      <c r="G35" s="58" t="s">
        <v>123</v>
      </c>
    </row>
    <row r="36" spans="1:7" ht="148.5">
      <c r="A36" s="48">
        <v>34</v>
      </c>
      <c r="B36" s="15">
        <v>7</v>
      </c>
      <c r="C36" s="16" t="s">
        <v>83</v>
      </c>
      <c r="D36" s="5">
        <v>20161898</v>
      </c>
      <c r="E36" s="16" t="s">
        <v>77</v>
      </c>
      <c r="F36" s="17">
        <v>0.4</v>
      </c>
      <c r="G36" s="58" t="s">
        <v>129</v>
      </c>
    </row>
    <row r="37" spans="1:7" ht="148.5">
      <c r="A37" s="48">
        <v>35</v>
      </c>
      <c r="B37" s="15">
        <v>8</v>
      </c>
      <c r="C37" s="16" t="s">
        <v>84</v>
      </c>
      <c r="D37" s="5">
        <v>20160015</v>
      </c>
      <c r="E37" s="16" t="s">
        <v>77</v>
      </c>
      <c r="F37" s="17">
        <v>0.4</v>
      </c>
      <c r="G37" s="58" t="s">
        <v>124</v>
      </c>
    </row>
    <row r="38" spans="1:7" ht="148.5">
      <c r="A38" s="48">
        <v>36</v>
      </c>
      <c r="B38" s="15">
        <v>9</v>
      </c>
      <c r="C38" s="16" t="s">
        <v>85</v>
      </c>
      <c r="D38" s="5">
        <v>20161775</v>
      </c>
      <c r="E38" s="16" t="s">
        <v>77</v>
      </c>
      <c r="F38" s="17">
        <v>0.254</v>
      </c>
      <c r="G38" s="58" t="s">
        <v>247</v>
      </c>
    </row>
    <row r="39" spans="1:7" ht="108">
      <c r="A39" s="48">
        <v>37</v>
      </c>
      <c r="B39" s="15">
        <v>10</v>
      </c>
      <c r="C39" s="16" t="s">
        <v>86</v>
      </c>
      <c r="D39" s="5">
        <v>20163748</v>
      </c>
      <c r="E39" s="16" t="s">
        <v>77</v>
      </c>
      <c r="F39" s="17">
        <v>0.244</v>
      </c>
      <c r="G39" s="58" t="s">
        <v>125</v>
      </c>
    </row>
    <row r="40" spans="1:7" ht="67.5">
      <c r="A40" s="48">
        <v>38</v>
      </c>
      <c r="B40" s="15">
        <v>11</v>
      </c>
      <c r="C40" s="16" t="s">
        <v>87</v>
      </c>
      <c r="D40" s="5">
        <v>20160129</v>
      </c>
      <c r="E40" s="16" t="s">
        <v>77</v>
      </c>
      <c r="F40" s="17">
        <v>0.155</v>
      </c>
      <c r="G40" s="58" t="s">
        <v>126</v>
      </c>
    </row>
    <row r="41" spans="1:7" ht="121.5">
      <c r="A41" s="48">
        <v>39</v>
      </c>
      <c r="B41" s="15">
        <v>12</v>
      </c>
      <c r="C41" s="16" t="s">
        <v>88</v>
      </c>
      <c r="D41" s="5">
        <v>20160458</v>
      </c>
      <c r="E41" s="16" t="s">
        <v>77</v>
      </c>
      <c r="F41" s="17">
        <v>0.162</v>
      </c>
      <c r="G41" s="58" t="s">
        <v>127</v>
      </c>
    </row>
    <row r="42" spans="1:7" ht="108">
      <c r="A42" s="48">
        <v>40</v>
      </c>
      <c r="B42" s="15">
        <v>13</v>
      </c>
      <c r="C42" s="16" t="s">
        <v>89</v>
      </c>
      <c r="D42" s="5">
        <v>20160371</v>
      </c>
      <c r="E42" s="16" t="s">
        <v>77</v>
      </c>
      <c r="F42" s="17">
        <v>0.361</v>
      </c>
      <c r="G42" s="58" t="s">
        <v>128</v>
      </c>
    </row>
    <row r="43" spans="1:7" ht="121.5">
      <c r="A43" s="48">
        <v>41</v>
      </c>
      <c r="B43" s="15">
        <v>14</v>
      </c>
      <c r="C43" s="16" t="s">
        <v>90</v>
      </c>
      <c r="D43" s="5">
        <v>20166005</v>
      </c>
      <c r="E43" s="16" t="s">
        <v>77</v>
      </c>
      <c r="F43" s="17">
        <v>0.4</v>
      </c>
      <c r="G43" s="58" t="s">
        <v>130</v>
      </c>
    </row>
    <row r="44" spans="1:7" ht="94.5">
      <c r="A44" s="48">
        <v>42</v>
      </c>
      <c r="B44" s="15">
        <v>15</v>
      </c>
      <c r="C44" s="16" t="s">
        <v>92</v>
      </c>
      <c r="D44" s="5">
        <v>20160280</v>
      </c>
      <c r="E44" s="16" t="s">
        <v>77</v>
      </c>
      <c r="F44" s="17">
        <v>0.2175</v>
      </c>
      <c r="G44" s="61" t="s">
        <v>234</v>
      </c>
    </row>
    <row r="45" spans="1:7" ht="67.5">
      <c r="A45" s="48">
        <v>43</v>
      </c>
      <c r="B45" s="15">
        <v>16</v>
      </c>
      <c r="C45" s="16" t="s">
        <v>91</v>
      </c>
      <c r="D45" s="5">
        <v>20165019</v>
      </c>
      <c r="E45" s="16" t="s">
        <v>77</v>
      </c>
      <c r="F45" s="17">
        <v>0.0365</v>
      </c>
      <c r="G45" s="58" t="s">
        <v>131</v>
      </c>
    </row>
    <row r="46" spans="1:7" ht="81">
      <c r="A46" s="48">
        <v>44</v>
      </c>
      <c r="B46" s="15">
        <v>1</v>
      </c>
      <c r="C46" s="8" t="s">
        <v>11</v>
      </c>
      <c r="D46" s="5">
        <v>20165083</v>
      </c>
      <c r="E46" s="34" t="s">
        <v>229</v>
      </c>
      <c r="F46" s="17">
        <v>0.4</v>
      </c>
      <c r="G46" s="58" t="s">
        <v>225</v>
      </c>
    </row>
    <row r="47" spans="1:7" ht="135">
      <c r="A47" s="48">
        <v>45</v>
      </c>
      <c r="B47" s="15">
        <v>2</v>
      </c>
      <c r="C47" s="8" t="s">
        <v>93</v>
      </c>
      <c r="D47" s="5">
        <v>20164446</v>
      </c>
      <c r="E47" s="34" t="s">
        <v>229</v>
      </c>
      <c r="F47" s="17">
        <v>0.357</v>
      </c>
      <c r="G47" s="61" t="s">
        <v>218</v>
      </c>
    </row>
    <row r="48" spans="1:7" ht="54">
      <c r="A48" s="48">
        <v>46</v>
      </c>
      <c r="B48" s="15">
        <v>3</v>
      </c>
      <c r="C48" s="8" t="s">
        <v>10</v>
      </c>
      <c r="D48" s="5">
        <v>20164450</v>
      </c>
      <c r="E48" s="34" t="s">
        <v>229</v>
      </c>
      <c r="F48" s="17">
        <v>0.4</v>
      </c>
      <c r="G48" s="61" t="s">
        <v>219</v>
      </c>
    </row>
    <row r="49" spans="1:7" ht="148.5">
      <c r="A49" s="48">
        <v>47</v>
      </c>
      <c r="B49" s="15">
        <v>4</v>
      </c>
      <c r="C49" s="8" t="s">
        <v>13</v>
      </c>
      <c r="D49" s="5">
        <v>20163870</v>
      </c>
      <c r="E49" s="34" t="s">
        <v>229</v>
      </c>
      <c r="F49" s="17">
        <v>0.366</v>
      </c>
      <c r="G49" s="61" t="s">
        <v>220</v>
      </c>
    </row>
    <row r="50" spans="1:7" ht="27">
      <c r="A50" s="48">
        <v>48</v>
      </c>
      <c r="B50" s="15">
        <v>5</v>
      </c>
      <c r="C50" s="9" t="s">
        <v>14</v>
      </c>
      <c r="D50" s="6">
        <v>20162446</v>
      </c>
      <c r="E50" s="34" t="s">
        <v>229</v>
      </c>
      <c r="F50" s="17">
        <v>0.4</v>
      </c>
      <c r="G50" s="58" t="s">
        <v>132</v>
      </c>
    </row>
    <row r="51" spans="1:7" ht="94.5">
      <c r="A51" s="48">
        <v>49</v>
      </c>
      <c r="B51" s="15">
        <v>6</v>
      </c>
      <c r="C51" s="8" t="s">
        <v>12</v>
      </c>
      <c r="D51" s="5">
        <v>20164103</v>
      </c>
      <c r="E51" s="34" t="s">
        <v>230</v>
      </c>
      <c r="F51" s="17">
        <v>0.4</v>
      </c>
      <c r="G51" s="61" t="s">
        <v>221</v>
      </c>
    </row>
    <row r="52" spans="1:7" ht="67.5">
      <c r="A52" s="48">
        <v>50</v>
      </c>
      <c r="B52" s="15">
        <v>7</v>
      </c>
      <c r="C52" s="8" t="s">
        <v>15</v>
      </c>
      <c r="D52" s="5">
        <v>20166278</v>
      </c>
      <c r="E52" s="34" t="s">
        <v>229</v>
      </c>
      <c r="F52" s="17">
        <v>0.4</v>
      </c>
      <c r="G52" s="58" t="s">
        <v>215</v>
      </c>
    </row>
    <row r="53" spans="1:7" ht="121.5">
      <c r="A53" s="48">
        <v>51</v>
      </c>
      <c r="B53" s="15">
        <v>8</v>
      </c>
      <c r="C53" s="8" t="s">
        <v>16</v>
      </c>
      <c r="D53" s="5">
        <v>20163897</v>
      </c>
      <c r="E53" s="34" t="s">
        <v>230</v>
      </c>
      <c r="F53" s="17">
        <v>0.1925</v>
      </c>
      <c r="G53" s="61" t="s">
        <v>209</v>
      </c>
    </row>
    <row r="54" spans="1:7" ht="108">
      <c r="A54" s="48">
        <v>52</v>
      </c>
      <c r="B54" s="15">
        <v>9</v>
      </c>
      <c r="C54" s="8" t="s">
        <v>17</v>
      </c>
      <c r="D54" s="5">
        <v>20166043</v>
      </c>
      <c r="E54" s="34" t="s">
        <v>230</v>
      </c>
      <c r="F54" s="17">
        <v>0.285</v>
      </c>
      <c r="G54" s="58" t="s">
        <v>244</v>
      </c>
    </row>
    <row r="55" spans="1:7" ht="121.5">
      <c r="A55" s="48">
        <v>53</v>
      </c>
      <c r="B55" s="15">
        <v>10</v>
      </c>
      <c r="C55" s="8" t="s">
        <v>18</v>
      </c>
      <c r="D55" s="5">
        <v>20163055</v>
      </c>
      <c r="E55" s="34" t="s">
        <v>230</v>
      </c>
      <c r="F55" s="17">
        <v>0.1625</v>
      </c>
      <c r="G55" s="61" t="s">
        <v>240</v>
      </c>
    </row>
    <row r="56" spans="1:7" ht="108">
      <c r="A56" s="48">
        <v>54</v>
      </c>
      <c r="B56" s="15">
        <v>11</v>
      </c>
      <c r="C56" s="8" t="s">
        <v>19</v>
      </c>
      <c r="D56" s="5">
        <v>20162679</v>
      </c>
      <c r="E56" s="34" t="s">
        <v>230</v>
      </c>
      <c r="F56" s="17">
        <v>0.124</v>
      </c>
      <c r="G56" s="61" t="s">
        <v>213</v>
      </c>
    </row>
    <row r="57" spans="1:7" ht="121.5">
      <c r="A57" s="48">
        <v>55</v>
      </c>
      <c r="B57" s="15">
        <v>12</v>
      </c>
      <c r="C57" s="8" t="s">
        <v>20</v>
      </c>
      <c r="D57" s="5">
        <v>20164087</v>
      </c>
      <c r="E57" s="34" t="s">
        <v>229</v>
      </c>
      <c r="F57" s="17">
        <v>0.1405</v>
      </c>
      <c r="G57" s="58" t="s">
        <v>216</v>
      </c>
    </row>
    <row r="58" spans="1:7" ht="67.5">
      <c r="A58" s="48">
        <v>56</v>
      </c>
      <c r="B58" s="15">
        <v>13</v>
      </c>
      <c r="C58" s="9" t="s">
        <v>21</v>
      </c>
      <c r="D58" s="6">
        <v>20164124</v>
      </c>
      <c r="E58" s="34" t="s">
        <v>230</v>
      </c>
      <c r="F58" s="17">
        <v>0.221</v>
      </c>
      <c r="G58" s="58" t="s">
        <v>245</v>
      </c>
    </row>
    <row r="59" spans="1:7" ht="94.5">
      <c r="A59" s="48">
        <v>57</v>
      </c>
      <c r="B59" s="15">
        <v>14</v>
      </c>
      <c r="C59" s="8" t="s">
        <v>22</v>
      </c>
      <c r="D59" s="5">
        <v>20162612</v>
      </c>
      <c r="E59" s="34" t="s">
        <v>229</v>
      </c>
      <c r="F59" s="17">
        <v>0.231</v>
      </c>
      <c r="G59" s="76" t="s">
        <v>258</v>
      </c>
    </row>
    <row r="60" spans="1:7" ht="67.5">
      <c r="A60" s="48">
        <v>58</v>
      </c>
      <c r="B60" s="15">
        <v>15</v>
      </c>
      <c r="C60" s="8" t="s">
        <v>23</v>
      </c>
      <c r="D60" s="5">
        <v>20162821</v>
      </c>
      <c r="E60" s="34" t="s">
        <v>229</v>
      </c>
      <c r="F60" s="17">
        <v>0.206</v>
      </c>
      <c r="G60" s="58" t="s">
        <v>210</v>
      </c>
    </row>
    <row r="61" spans="1:7" ht="121.5">
      <c r="A61" s="48">
        <v>59</v>
      </c>
      <c r="B61" s="15">
        <v>16</v>
      </c>
      <c r="C61" s="8" t="s">
        <v>24</v>
      </c>
      <c r="D61" s="5">
        <v>20163965</v>
      </c>
      <c r="E61" s="34" t="s">
        <v>230</v>
      </c>
      <c r="F61" s="17">
        <v>0.4</v>
      </c>
      <c r="G61" s="58" t="s">
        <v>222</v>
      </c>
    </row>
    <row r="62" spans="1:7" ht="121.5">
      <c r="A62" s="48">
        <v>60</v>
      </c>
      <c r="B62" s="15">
        <v>17</v>
      </c>
      <c r="C62" s="8" t="s">
        <v>26</v>
      </c>
      <c r="D62" s="5">
        <v>20163751</v>
      </c>
      <c r="E62" s="34" t="s">
        <v>229</v>
      </c>
      <c r="F62" s="17">
        <v>0.306</v>
      </c>
      <c r="G62" s="61" t="s">
        <v>211</v>
      </c>
    </row>
    <row r="63" spans="1:7" ht="94.5">
      <c r="A63" s="48">
        <v>61</v>
      </c>
      <c r="B63" s="15">
        <v>18</v>
      </c>
      <c r="C63" s="8" t="s">
        <v>25</v>
      </c>
      <c r="D63" s="5">
        <v>20163749</v>
      </c>
      <c r="E63" s="34" t="s">
        <v>229</v>
      </c>
      <c r="F63" s="17">
        <v>0.236</v>
      </c>
      <c r="G63" s="58" t="s">
        <v>249</v>
      </c>
    </row>
    <row r="64" spans="1:7" ht="162">
      <c r="A64" s="48">
        <v>62</v>
      </c>
      <c r="B64" s="15">
        <v>19</v>
      </c>
      <c r="C64" s="8" t="s">
        <v>27</v>
      </c>
      <c r="D64" s="5">
        <v>20165965</v>
      </c>
      <c r="E64" s="34" t="s">
        <v>229</v>
      </c>
      <c r="F64" s="17">
        <v>0.2545</v>
      </c>
      <c r="G64" s="61" t="s">
        <v>223</v>
      </c>
    </row>
    <row r="65" spans="1:7" ht="54">
      <c r="A65" s="48">
        <v>63</v>
      </c>
      <c r="B65" s="15">
        <v>20</v>
      </c>
      <c r="C65" s="8" t="s">
        <v>28</v>
      </c>
      <c r="D65" s="5">
        <v>20163921</v>
      </c>
      <c r="E65" s="34" t="s">
        <v>229</v>
      </c>
      <c r="F65" s="17">
        <v>0.4</v>
      </c>
      <c r="G65" s="61" t="s">
        <v>214</v>
      </c>
    </row>
    <row r="66" spans="1:7" ht="54">
      <c r="A66" s="48">
        <v>64</v>
      </c>
      <c r="B66" s="15">
        <v>21</v>
      </c>
      <c r="C66" s="8" t="s">
        <v>29</v>
      </c>
      <c r="D66" s="5">
        <v>20163988</v>
      </c>
      <c r="E66" s="34" t="s">
        <v>236</v>
      </c>
      <c r="F66" s="17">
        <v>0.096</v>
      </c>
      <c r="G66" s="61" t="s">
        <v>246</v>
      </c>
    </row>
    <row r="67" spans="1:7" ht="140.25">
      <c r="A67" s="48">
        <v>65</v>
      </c>
      <c r="B67" s="15">
        <v>1</v>
      </c>
      <c r="C67" s="8" t="s">
        <v>30</v>
      </c>
      <c r="D67" s="5">
        <v>20162091</v>
      </c>
      <c r="E67" s="16" t="s">
        <v>94</v>
      </c>
      <c r="F67" s="17">
        <v>0.339</v>
      </c>
      <c r="G67" s="60" t="s">
        <v>133</v>
      </c>
    </row>
    <row r="68" spans="1:7" ht="108">
      <c r="A68" s="48">
        <v>66</v>
      </c>
      <c r="B68" s="15">
        <v>2</v>
      </c>
      <c r="C68" s="8" t="s">
        <v>31</v>
      </c>
      <c r="D68" s="5">
        <v>20162024</v>
      </c>
      <c r="E68" s="16" t="s">
        <v>94</v>
      </c>
      <c r="F68" s="17">
        <v>0.4</v>
      </c>
      <c r="G68" s="58" t="s">
        <v>134</v>
      </c>
    </row>
    <row r="69" spans="1:7" ht="67.5">
      <c r="A69" s="48">
        <v>67</v>
      </c>
      <c r="B69" s="15">
        <v>3</v>
      </c>
      <c r="C69" s="8" t="s">
        <v>32</v>
      </c>
      <c r="D69" s="5">
        <v>20163381</v>
      </c>
      <c r="E69" s="16" t="s">
        <v>94</v>
      </c>
      <c r="F69" s="17">
        <v>0.4</v>
      </c>
      <c r="G69" s="57" t="s">
        <v>135</v>
      </c>
    </row>
    <row r="70" spans="1:7" ht="86.25" customHeight="1">
      <c r="A70" s="48">
        <v>68</v>
      </c>
      <c r="B70" s="15">
        <v>4</v>
      </c>
      <c r="C70" s="8" t="s">
        <v>33</v>
      </c>
      <c r="D70" s="6">
        <v>20162411</v>
      </c>
      <c r="E70" s="16" t="s">
        <v>94</v>
      </c>
      <c r="F70" s="17">
        <v>0.346</v>
      </c>
      <c r="G70" s="61" t="s">
        <v>212</v>
      </c>
    </row>
    <row r="71" spans="1:7" ht="94.5">
      <c r="A71" s="48">
        <v>69</v>
      </c>
      <c r="B71" s="15">
        <v>5</v>
      </c>
      <c r="C71" s="8" t="s">
        <v>34</v>
      </c>
      <c r="D71" s="5">
        <v>20161939</v>
      </c>
      <c r="E71" s="16" t="s">
        <v>94</v>
      </c>
      <c r="F71" s="17">
        <v>0.239</v>
      </c>
      <c r="G71" s="58" t="s">
        <v>235</v>
      </c>
    </row>
    <row r="72" spans="1:7" ht="81">
      <c r="A72" s="48">
        <v>70</v>
      </c>
      <c r="B72" s="15">
        <v>6</v>
      </c>
      <c r="C72" s="8" t="s">
        <v>35</v>
      </c>
      <c r="D72" s="5">
        <v>20163334</v>
      </c>
      <c r="E72" s="34" t="s">
        <v>239</v>
      </c>
      <c r="F72" s="17">
        <v>0.4</v>
      </c>
      <c r="G72" s="58" t="s">
        <v>136</v>
      </c>
    </row>
    <row r="73" spans="1:7" ht="81">
      <c r="A73" s="48">
        <v>71</v>
      </c>
      <c r="B73" s="15">
        <v>7</v>
      </c>
      <c r="C73" s="8" t="s">
        <v>36</v>
      </c>
      <c r="D73" s="5">
        <v>20163167</v>
      </c>
      <c r="E73" s="16" t="s">
        <v>94</v>
      </c>
      <c r="F73" s="17">
        <v>0.3225</v>
      </c>
      <c r="G73" s="58" t="s">
        <v>137</v>
      </c>
    </row>
    <row r="74" spans="1:7" ht="89.25">
      <c r="A74" s="48">
        <v>72</v>
      </c>
      <c r="B74" s="15">
        <v>8</v>
      </c>
      <c r="C74" s="8" t="s">
        <v>37</v>
      </c>
      <c r="D74" s="5">
        <v>20162137</v>
      </c>
      <c r="E74" s="16" t="s">
        <v>94</v>
      </c>
      <c r="F74" s="17">
        <v>0.163</v>
      </c>
      <c r="G74" s="60" t="s">
        <v>138</v>
      </c>
    </row>
    <row r="75" spans="1:7" ht="54">
      <c r="A75" s="48">
        <v>73</v>
      </c>
      <c r="B75" s="15">
        <v>9</v>
      </c>
      <c r="C75" s="8" t="s">
        <v>39</v>
      </c>
      <c r="D75" s="5">
        <v>20162336</v>
      </c>
      <c r="E75" s="34" t="s">
        <v>232</v>
      </c>
      <c r="F75" s="17">
        <v>0.086</v>
      </c>
      <c r="G75" s="58" t="s">
        <v>99</v>
      </c>
    </row>
    <row r="76" spans="1:7" ht="99" customHeight="1">
      <c r="A76" s="48">
        <v>74</v>
      </c>
      <c r="B76" s="15">
        <v>10</v>
      </c>
      <c r="C76" s="8" t="s">
        <v>40</v>
      </c>
      <c r="D76" s="5">
        <v>20163349</v>
      </c>
      <c r="E76" s="16" t="s">
        <v>94</v>
      </c>
      <c r="F76" s="17">
        <v>0.151</v>
      </c>
      <c r="G76" s="58" t="s">
        <v>97</v>
      </c>
    </row>
    <row r="77" spans="1:7" ht="94.5">
      <c r="A77" s="48">
        <v>75</v>
      </c>
      <c r="B77" s="15">
        <v>11</v>
      </c>
      <c r="C77" s="8" t="s">
        <v>41</v>
      </c>
      <c r="D77" s="5">
        <v>20162173</v>
      </c>
      <c r="E77" s="16" t="s">
        <v>94</v>
      </c>
      <c r="F77" s="17">
        <v>0.266</v>
      </c>
      <c r="G77" s="58" t="s">
        <v>139</v>
      </c>
    </row>
    <row r="78" spans="1:7" ht="27">
      <c r="A78" s="48">
        <v>76</v>
      </c>
      <c r="B78" s="15">
        <v>12</v>
      </c>
      <c r="C78" s="8" t="s">
        <v>42</v>
      </c>
      <c r="D78" s="5">
        <v>20162268</v>
      </c>
      <c r="E78" s="34" t="s">
        <v>232</v>
      </c>
      <c r="F78" s="17">
        <v>0.18</v>
      </c>
      <c r="G78" s="58" t="s">
        <v>100</v>
      </c>
    </row>
    <row r="79" spans="1:7" ht="189">
      <c r="A79" s="48">
        <v>77</v>
      </c>
      <c r="B79" s="15">
        <v>13</v>
      </c>
      <c r="C79" s="8" t="s">
        <v>38</v>
      </c>
      <c r="D79" s="5">
        <v>20162475</v>
      </c>
      <c r="E79" s="16" t="s">
        <v>94</v>
      </c>
      <c r="F79" s="17">
        <v>0.2285</v>
      </c>
      <c r="G79" s="62" t="s">
        <v>151</v>
      </c>
    </row>
    <row r="80" spans="1:7" ht="54">
      <c r="A80" s="48">
        <v>78</v>
      </c>
      <c r="B80" s="15">
        <v>14</v>
      </c>
      <c r="C80" s="8" t="s">
        <v>43</v>
      </c>
      <c r="D80" s="5">
        <v>20162818</v>
      </c>
      <c r="E80" s="16" t="s">
        <v>94</v>
      </c>
      <c r="F80" s="17">
        <v>0.075</v>
      </c>
      <c r="G80" s="58" t="s">
        <v>140</v>
      </c>
    </row>
    <row r="81" spans="1:7" ht="27">
      <c r="A81" s="48">
        <v>79</v>
      </c>
      <c r="B81" s="15">
        <v>15</v>
      </c>
      <c r="C81" s="8" t="s">
        <v>44</v>
      </c>
      <c r="D81" s="5">
        <v>20153084</v>
      </c>
      <c r="E81" s="34" t="s">
        <v>232</v>
      </c>
      <c r="F81" s="17">
        <v>0.4</v>
      </c>
      <c r="G81" s="58" t="s">
        <v>101</v>
      </c>
    </row>
    <row r="82" spans="1:7" ht="40.5">
      <c r="A82" s="48">
        <v>80</v>
      </c>
      <c r="B82" s="15">
        <v>16</v>
      </c>
      <c r="C82" s="8" t="s">
        <v>45</v>
      </c>
      <c r="D82" s="5">
        <v>20162410</v>
      </c>
      <c r="E82" s="16" t="s">
        <v>94</v>
      </c>
      <c r="F82" s="17">
        <v>0.016</v>
      </c>
      <c r="G82" s="58" t="s">
        <v>98</v>
      </c>
    </row>
    <row r="83" spans="1:7" ht="54">
      <c r="A83" s="48">
        <v>81</v>
      </c>
      <c r="B83" s="15">
        <v>1</v>
      </c>
      <c r="C83" s="8" t="s">
        <v>0</v>
      </c>
      <c r="D83" s="5">
        <v>20164928</v>
      </c>
      <c r="E83" s="68" t="s">
        <v>254</v>
      </c>
      <c r="F83" s="17">
        <v>0.355</v>
      </c>
      <c r="G83" s="57" t="s">
        <v>152</v>
      </c>
    </row>
    <row r="84" spans="1:7" ht="85.5" customHeight="1">
      <c r="A84" s="48">
        <v>82</v>
      </c>
      <c r="B84" s="15">
        <v>2</v>
      </c>
      <c r="C84" s="9" t="s">
        <v>95</v>
      </c>
      <c r="D84" s="6">
        <v>20164957</v>
      </c>
      <c r="E84" s="68" t="s">
        <v>254</v>
      </c>
      <c r="F84" s="17">
        <v>0.4</v>
      </c>
      <c r="G84" s="60" t="s">
        <v>159</v>
      </c>
    </row>
    <row r="85" spans="1:7" ht="76.5">
      <c r="A85" s="48">
        <v>83</v>
      </c>
      <c r="B85" s="15">
        <v>3</v>
      </c>
      <c r="C85" s="8" t="s">
        <v>3</v>
      </c>
      <c r="D85" s="5">
        <v>20164863</v>
      </c>
      <c r="E85" s="68" t="s">
        <v>254</v>
      </c>
      <c r="F85" s="17">
        <v>0.249</v>
      </c>
      <c r="G85" s="60" t="s">
        <v>160</v>
      </c>
    </row>
    <row r="86" spans="1:7" ht="102">
      <c r="A86" s="48">
        <v>84</v>
      </c>
      <c r="B86" s="15">
        <v>4</v>
      </c>
      <c r="C86" s="9" t="s">
        <v>2</v>
      </c>
      <c r="D86" s="6">
        <v>20164828</v>
      </c>
      <c r="E86" s="68" t="s">
        <v>254</v>
      </c>
      <c r="F86" s="17">
        <v>0.314</v>
      </c>
      <c r="G86" s="60" t="s">
        <v>153</v>
      </c>
    </row>
    <row r="87" spans="1:7" ht="76.5">
      <c r="A87" s="48">
        <v>85</v>
      </c>
      <c r="B87" s="15">
        <v>5</v>
      </c>
      <c r="C87" s="8" t="s">
        <v>6</v>
      </c>
      <c r="D87" s="5">
        <v>20165007</v>
      </c>
      <c r="E87" s="68" t="s">
        <v>254</v>
      </c>
      <c r="F87" s="17">
        <v>0.32</v>
      </c>
      <c r="G87" s="60" t="s">
        <v>163</v>
      </c>
    </row>
    <row r="88" spans="1:7" ht="63.75">
      <c r="A88" s="48">
        <v>86</v>
      </c>
      <c r="B88" s="15">
        <v>6</v>
      </c>
      <c r="C88" s="8" t="s">
        <v>46</v>
      </c>
      <c r="D88" s="5">
        <v>20165034</v>
      </c>
      <c r="E88" s="68" t="s">
        <v>254</v>
      </c>
      <c r="F88" s="17">
        <v>0.09</v>
      </c>
      <c r="G88" s="60" t="s">
        <v>164</v>
      </c>
    </row>
    <row r="89" spans="1:7" ht="38.25">
      <c r="A89" s="48">
        <v>87</v>
      </c>
      <c r="B89" s="15">
        <v>7</v>
      </c>
      <c r="C89" s="8" t="s">
        <v>96</v>
      </c>
      <c r="D89" s="5">
        <v>20164874</v>
      </c>
      <c r="E89" s="68" t="s">
        <v>254</v>
      </c>
      <c r="F89" s="17">
        <v>0.06</v>
      </c>
      <c r="G89" s="60" t="s">
        <v>154</v>
      </c>
    </row>
    <row r="90" spans="1:7" ht="153">
      <c r="A90" s="48">
        <v>88</v>
      </c>
      <c r="B90" s="15">
        <v>8</v>
      </c>
      <c r="C90" s="9" t="s">
        <v>47</v>
      </c>
      <c r="D90" s="6">
        <v>20164850</v>
      </c>
      <c r="E90" s="68" t="s">
        <v>254</v>
      </c>
      <c r="F90" s="17">
        <v>0.244</v>
      </c>
      <c r="G90" s="67" t="s">
        <v>251</v>
      </c>
    </row>
    <row r="91" spans="1:7" ht="89.25">
      <c r="A91" s="48">
        <v>89</v>
      </c>
      <c r="B91" s="15">
        <v>9</v>
      </c>
      <c r="C91" s="8" t="s">
        <v>5</v>
      </c>
      <c r="D91" s="5">
        <v>20165005</v>
      </c>
      <c r="E91" s="68" t="s">
        <v>254</v>
      </c>
      <c r="F91" s="17">
        <v>0.121</v>
      </c>
      <c r="G91" s="67" t="s">
        <v>250</v>
      </c>
    </row>
    <row r="92" spans="1:7" ht="67.5">
      <c r="A92" s="48">
        <v>90</v>
      </c>
      <c r="B92" s="15">
        <v>10</v>
      </c>
      <c r="C92" s="8" t="s">
        <v>8</v>
      </c>
      <c r="D92" s="5">
        <v>20165065</v>
      </c>
      <c r="E92" s="68" t="s">
        <v>254</v>
      </c>
      <c r="F92" s="17">
        <v>0.141</v>
      </c>
      <c r="G92" s="57" t="s">
        <v>155</v>
      </c>
    </row>
    <row r="93" spans="1:7" ht="40.5">
      <c r="A93" s="48">
        <v>91</v>
      </c>
      <c r="B93" s="15">
        <v>11</v>
      </c>
      <c r="C93" s="8" t="s">
        <v>7</v>
      </c>
      <c r="D93" s="5">
        <v>20165057</v>
      </c>
      <c r="E93" s="68" t="s">
        <v>254</v>
      </c>
      <c r="F93" s="17">
        <v>0.061</v>
      </c>
      <c r="G93" s="63" t="s">
        <v>161</v>
      </c>
    </row>
    <row r="94" spans="1:7" ht="40.5">
      <c r="A94" s="48">
        <v>92</v>
      </c>
      <c r="B94" s="15">
        <v>12</v>
      </c>
      <c r="C94" s="8" t="s">
        <v>9</v>
      </c>
      <c r="D94" s="5">
        <v>20165134</v>
      </c>
      <c r="E94" s="68" t="s">
        <v>254</v>
      </c>
      <c r="F94" s="17">
        <v>0.05</v>
      </c>
      <c r="G94" s="57" t="s">
        <v>156</v>
      </c>
    </row>
    <row r="95" spans="1:7" ht="81">
      <c r="A95" s="48">
        <v>93</v>
      </c>
      <c r="B95" s="15">
        <v>13</v>
      </c>
      <c r="C95" s="8" t="s">
        <v>48</v>
      </c>
      <c r="D95" s="5">
        <v>20164862</v>
      </c>
      <c r="E95" s="68" t="s">
        <v>254</v>
      </c>
      <c r="F95" s="17">
        <v>0.259</v>
      </c>
      <c r="G95" s="57" t="s">
        <v>157</v>
      </c>
    </row>
    <row r="96" spans="1:7" ht="27">
      <c r="A96" s="48">
        <v>94</v>
      </c>
      <c r="B96" s="15">
        <v>14</v>
      </c>
      <c r="C96" s="8" t="s">
        <v>4</v>
      </c>
      <c r="D96" s="5">
        <v>20164905</v>
      </c>
      <c r="E96" s="68" t="s">
        <v>254</v>
      </c>
      <c r="F96" s="17">
        <v>0.065</v>
      </c>
      <c r="G96" s="57" t="s">
        <v>158</v>
      </c>
    </row>
    <row r="97" spans="1:7" ht="41.25" thickBot="1">
      <c r="A97" s="49">
        <v>95</v>
      </c>
      <c r="B97" s="50">
        <v>15</v>
      </c>
      <c r="C97" s="51" t="s">
        <v>1</v>
      </c>
      <c r="D97" s="52">
        <v>20165370</v>
      </c>
      <c r="E97" s="69" t="s">
        <v>254</v>
      </c>
      <c r="F97" s="53">
        <v>0.036</v>
      </c>
      <c r="G97" s="64" t="s">
        <v>162</v>
      </c>
    </row>
  </sheetData>
  <sheetProtection/>
  <mergeCells count="1">
    <mergeCell ref="A1:G1"/>
  </mergeCells>
  <conditionalFormatting sqref="D25">
    <cfRule type="duplicateValues" priority="38" dxfId="49" stopIfTrue="1">
      <formula>AND(COUNTIF($D$25:$D$25,D25)&gt;1,NOT(ISBLANK(D25)))</formula>
    </cfRule>
  </conditionalFormatting>
  <conditionalFormatting sqref="D3:D22">
    <cfRule type="duplicateValues" priority="39" dxfId="49" stopIfTrue="1">
      <formula>AND(COUNTIF($D$3:$D$22,D3)&gt;1,NOT(ISBLANK(D3)))</formula>
    </cfRule>
  </conditionalFormatting>
  <conditionalFormatting sqref="D45 D37 D40:D41 D35 D32 D30">
    <cfRule type="duplicateValues" priority="36" dxfId="49" stopIfTrue="1">
      <formula>AND(COUNTIF($D$45:$D$45,D30)+COUNTIF($D$37:$D$37,D30)+COUNTIF($D$40:$D$41,D30)+COUNTIF($D$35:$D$35,D30)+COUNTIF($D$32:$D$32,D30)+COUNTIF($D$30:$D$30,D30)&gt;1,NOT(ISBLANK(D30)))</formula>
    </cfRule>
  </conditionalFormatting>
  <conditionalFormatting sqref="D46:D50 D52:D66">
    <cfRule type="duplicateValues" priority="35" dxfId="49" stopIfTrue="1">
      <formula>AND(COUNTIF($D$46:$D$50,D46)+COUNTIF($D$52:$D$66,D46)&gt;1,NOT(ISBLANK(D46)))</formula>
    </cfRule>
  </conditionalFormatting>
  <conditionalFormatting sqref="D73">
    <cfRule type="duplicateValues" priority="33" dxfId="49" stopIfTrue="1">
      <formula>AND(COUNTIF($D$73:$D$73,D73)&gt;1,NOT(ISBLANK(D73)))</formula>
    </cfRule>
  </conditionalFormatting>
  <conditionalFormatting sqref="D74">
    <cfRule type="duplicateValues" priority="32" dxfId="49" stopIfTrue="1">
      <formula>AND(COUNTIF($D$74:$D$74,D74)&gt;1,NOT(ISBLANK(D74)))</formula>
    </cfRule>
  </conditionalFormatting>
  <conditionalFormatting sqref="D80:D82 D75:D78 D67:D72">
    <cfRule type="duplicateValues" priority="34" dxfId="49" stopIfTrue="1">
      <formula>AND(COUNTIF($D$80:$D$82,D67)+COUNTIF($D$75:$D$78,D67)+COUNTIF($D$67:$D$72,D67)&gt;1,NOT(ISBLANK(D67)))</formula>
    </cfRule>
  </conditionalFormatting>
  <conditionalFormatting sqref="D95">
    <cfRule type="duplicateValues" priority="20" dxfId="49" stopIfTrue="1">
      <formula>AND(COUNTIF($D$95:$D$95,D95)&gt;1,NOT(ISBLANK(D95)))</formula>
    </cfRule>
  </conditionalFormatting>
  <conditionalFormatting sqref="D83">
    <cfRule type="duplicateValues" priority="16" dxfId="49" stopIfTrue="1">
      <formula>AND(COUNTIF($D$83:$D$83,D83)&gt;1,NOT(ISBLANK(D83)))</formula>
    </cfRule>
  </conditionalFormatting>
  <conditionalFormatting sqref="D84">
    <cfRule type="duplicateValues" priority="15" dxfId="49" stopIfTrue="1">
      <formula>AND(COUNTIF($D$84:$D$84,D84)&gt;1,NOT(ISBLANK(D84)))</formula>
    </cfRule>
  </conditionalFormatting>
  <conditionalFormatting sqref="D85">
    <cfRule type="duplicateValues" priority="14" dxfId="49" stopIfTrue="1">
      <formula>AND(COUNTIF($D$85:$D$85,D85)&gt;1,NOT(ISBLANK(D85)))</formula>
    </cfRule>
  </conditionalFormatting>
  <conditionalFormatting sqref="D86">
    <cfRule type="duplicateValues" priority="13" dxfId="49" stopIfTrue="1">
      <formula>AND(COUNTIF($D$86:$D$86,D86)&gt;1,NOT(ISBLANK(D86)))</formula>
    </cfRule>
  </conditionalFormatting>
  <conditionalFormatting sqref="D87">
    <cfRule type="duplicateValues" priority="12" dxfId="49" stopIfTrue="1">
      <formula>AND(COUNTIF($D$87:$D$87,D87)&gt;1,NOT(ISBLANK(D87)))</formula>
    </cfRule>
  </conditionalFormatting>
  <conditionalFormatting sqref="D88">
    <cfRule type="duplicateValues" priority="11" dxfId="49" stopIfTrue="1">
      <formula>AND(COUNTIF($D$88:$D$88,D88)&gt;1,NOT(ISBLANK(D88)))</formula>
    </cfRule>
  </conditionalFormatting>
  <conditionalFormatting sqref="D89">
    <cfRule type="duplicateValues" priority="10" dxfId="49" stopIfTrue="1">
      <formula>AND(COUNTIF($D$89:$D$89,D89)&gt;1,NOT(ISBLANK(D89)))</formula>
    </cfRule>
  </conditionalFormatting>
  <conditionalFormatting sqref="D90">
    <cfRule type="duplicateValues" priority="9" dxfId="49" stopIfTrue="1">
      <formula>AND(COUNTIF($D$90:$D$90,D90)&gt;1,NOT(ISBLANK(D90)))</formula>
    </cfRule>
  </conditionalFormatting>
  <conditionalFormatting sqref="D91">
    <cfRule type="duplicateValues" priority="8" dxfId="49" stopIfTrue="1">
      <formula>AND(COUNTIF($D$91:$D$91,D91)&gt;1,NOT(ISBLANK(D91)))</formula>
    </cfRule>
  </conditionalFormatting>
  <conditionalFormatting sqref="D92">
    <cfRule type="duplicateValues" priority="7" dxfId="49" stopIfTrue="1">
      <formula>AND(COUNTIF($D$92:$D$92,D92)&gt;1,NOT(ISBLANK(D92)))</formula>
    </cfRule>
  </conditionalFormatting>
  <conditionalFormatting sqref="D93">
    <cfRule type="duplicateValues" priority="6" dxfId="49" stopIfTrue="1">
      <formula>AND(COUNTIF($D$93:$D$93,D93)&gt;1,NOT(ISBLANK(D93)))</formula>
    </cfRule>
  </conditionalFormatting>
  <conditionalFormatting sqref="D94">
    <cfRule type="duplicateValues" priority="5" dxfId="49" stopIfTrue="1">
      <formula>AND(COUNTIF($D$94:$D$94,D94)&gt;1,NOT(ISBLANK(D94)))</formula>
    </cfRule>
  </conditionalFormatting>
  <conditionalFormatting sqref="D96">
    <cfRule type="duplicateValues" priority="17" dxfId="49" stopIfTrue="1">
      <formula>AND(COUNTIF($D$96:$D$96,D96)&gt;1,NOT(ISBLANK(D96)))</formula>
    </cfRule>
  </conditionalFormatting>
  <conditionalFormatting sqref="D97">
    <cfRule type="duplicateValues" priority="4" dxfId="49" stopIfTrue="1">
      <formula>AND(COUNTIF($D$97:$D$97,D97)&gt;1,NOT(ISBLANK(D97)))</formula>
    </cfRule>
  </conditionalFormatting>
  <conditionalFormatting sqref="D44">
    <cfRule type="duplicateValues" priority="3" dxfId="49" stopIfTrue="1">
      <formula>AND(COUNTIF($D$44:$D$44,D44)&gt;1,NOT(ISBLANK(D44)))</formula>
    </cfRule>
  </conditionalFormatting>
  <conditionalFormatting sqref="D42:D43 D38:D39 D36 D33:D34 D31">
    <cfRule type="duplicateValues" priority="40" dxfId="49" stopIfTrue="1">
      <formula>AND(COUNTIF($D$42:$D$43,D31)+COUNTIF($D$38:$D$39,D31)+COUNTIF($D$36:$D$36,D31)+COUNTIF($D$33:$D$34,D31)+COUNTIF($D$31:$D$31,D31)&gt;1,NOT(ISBLANK(D31)))</formula>
    </cfRule>
  </conditionalFormatting>
  <conditionalFormatting sqref="D79">
    <cfRule type="duplicateValues" priority="2" dxfId="49" stopIfTrue="1">
      <formula>AND(COUNTIF($D$79:$D$79,D79)&gt;1,NOT(ISBLANK(D79)))</formula>
    </cfRule>
  </conditionalFormatting>
  <conditionalFormatting sqref="D51">
    <cfRule type="duplicateValues" priority="1" dxfId="49" stopIfTrue="1">
      <formula>AND(COUNTIF($D$51:$D$51,D51)&gt;1,NOT(ISBLANK(D51)))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2019-09-12T02:00:00Z</dcterms:modified>
  <cp:category/>
  <cp:version/>
  <cp:contentType/>
  <cp:contentStatus/>
</cp:coreProperties>
</file>